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rocivil-my.sharepoint.com/personal/sandrap_jimenez_aerocivil_gov_co/Documents/Excel WEB/2021/"/>
    </mc:Choice>
  </mc:AlternateContent>
  <xr:revisionPtr revIDLastSave="52" documentId="8_{55BDC6B8-0FA6-4CFF-BDA8-64DDDFB1AF9E}" xr6:coauthVersionLast="47" xr6:coauthVersionMax="47" xr10:uidLastSave="{C83981EA-2F78-490E-98B5-FA5B8142B913}"/>
  <bookViews>
    <workbookView xWindow="-109" yWindow="-109" windowWidth="26301" windowHeight="14305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9" i="1" l="1"/>
  <c r="P69" i="1"/>
  <c r="O69" i="1"/>
  <c r="N69" i="1"/>
  <c r="M69" i="1"/>
  <c r="L69" i="1"/>
  <c r="K69" i="1"/>
  <c r="J69" i="1"/>
  <c r="I69" i="1"/>
  <c r="H69" i="1"/>
  <c r="Q68" i="1"/>
  <c r="P68" i="1"/>
  <c r="O68" i="1"/>
  <c r="N68" i="1"/>
  <c r="M68" i="1"/>
  <c r="L68" i="1"/>
  <c r="K68" i="1"/>
  <c r="J68" i="1"/>
  <c r="I68" i="1"/>
  <c r="H68" i="1"/>
  <c r="Q31" i="1"/>
  <c r="P31" i="1"/>
  <c r="O31" i="1"/>
  <c r="N31" i="1"/>
  <c r="M31" i="1"/>
  <c r="L31" i="1"/>
  <c r="K31" i="1"/>
  <c r="J31" i="1"/>
  <c r="I31" i="1"/>
  <c r="H31" i="1"/>
  <c r="Q29" i="1"/>
  <c r="P29" i="1"/>
  <c r="O29" i="1"/>
  <c r="N29" i="1"/>
  <c r="M29" i="1"/>
  <c r="L29" i="1"/>
  <c r="K29" i="1"/>
  <c r="J29" i="1"/>
  <c r="I29" i="1"/>
  <c r="H29" i="1"/>
</calcChain>
</file>

<file path=xl/sharedStrings.xml><?xml version="1.0" encoding="utf-8"?>
<sst xmlns="http://schemas.openxmlformats.org/spreadsheetml/2006/main" count="423" uniqueCount="143">
  <si>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</si>
  <si>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</si>
  <si>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</si>
  <si>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</si>
  <si>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</si>
  <si>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</si>
  <si>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</si>
  <si>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</si>
  <si>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</si>
  <si>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</si>
  <si>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</si>
  <si>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</si>
  <si>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</si>
  <si>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</si>
  <si>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</si>
  <si>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</si>
  <si>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</si>
  <si>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</si>
  <si>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AERONAUTICA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</si>
  <si>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</si>
  <si>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</si>
  <si>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</si>
  <si>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</si>
  <si>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</si>
  <si>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</si>
  <si>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</si>
  <si>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</si>
  <si>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</si>
  <si>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</si>
  <si>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</si>
  <si>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</si>
  <si>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</si>
  <si>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</si>
  <si>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</si>
  <si>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A-03-02-02-120</t>
  </si>
  <si>
    <t>COMISIÓN LATINOAMERICANA DE AVIACIÓN CIVIL- CLAC. - LEY 622/2000</t>
  </si>
  <si>
    <t>A-03-02-02-121</t>
  </si>
  <si>
    <t>ORGANIZACIÓN DE AVIACIÓN CIVIL INTERNACIONAL -OACI - LEY 12 DE 1947</t>
  </si>
  <si>
    <t>A-03-03-01-062</t>
  </si>
  <si>
    <t>FONDO DE CONTINGENCIAS DE LAS ENTIDADES ESTATALES</t>
  </si>
  <si>
    <t>A-03-03-04-007</t>
  </si>
  <si>
    <t>PROVISIÓN PARA GASTOS INSTITUCIONALES Y/O SECTORIALES CONTINGENTES-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</si>
  <si>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</si>
  <si>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</si>
  <si>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</si>
  <si>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</si>
  <si>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A-03-10-01-001</t>
  </si>
  <si>
    <t>SENTENCIAS</t>
  </si>
  <si>
    <t>A-03-10-01-002</t>
  </si>
  <si>
    <t>CONCILIACIONES</t>
  </si>
  <si>
    <t>A-03-10-01-003</t>
  </si>
  <si>
    <t>LAUDOS ARBITRALES</t>
  </si>
  <si>
    <t>A-05-01-02</t>
  </si>
  <si>
    <t>ADQUISICIÓN DE SERVICIOS</t>
  </si>
  <si>
    <t>A-08-01</t>
  </si>
  <si>
    <t>IMPUESTOS</t>
  </si>
  <si>
    <t>A-08-04-01</t>
  </si>
  <si>
    <t>CUOTA DE FISCALIZACIÓN Y AUDITAJE</t>
  </si>
  <si>
    <t>A-08-04-06</t>
  </si>
  <si>
    <t>CONTRIBUCIÓN – SUPERINTENDENCIA DE VIGILANCIA Y SEGURIDAD PRIVADA</t>
  </si>
  <si>
    <t>A-08-05</t>
  </si>
  <si>
    <t>MULTAS, SANCIONES E INTERESES DE MORA</t>
  </si>
  <si>
    <t>B-10-01-03</t>
  </si>
  <si>
    <t>OTRAS CUENTAS POR PAGAR</t>
  </si>
  <si>
    <t>C-2403-0600-25</t>
  </si>
  <si>
    <t>CONSOLIDACIÓN DEL AEROPUERTO EL DORADO CIUDAD REGIÓN   BOGOTÁ, CUNDINAMARCA</t>
  </si>
  <si>
    <t>C-2403-0600-26</t>
  </si>
  <si>
    <t>MEJORAMIENTO DE LOS SERVICIOS AEROPORTUARIOS Y A LA NAVEGACIÓN AÉREA DEL AEROPUERTO  INTERNACIONAL ALFONSO BONILLA ARAGÓN DE LA CIUDAD DE  CALI</t>
  </si>
  <si>
    <t>C-2403-0600-27</t>
  </si>
  <si>
    <t>MEJORAMIENTO DE LOS SERVICIOS AEROPORTUARIOS Y A LA NAVEGACIÓN AÉREA DEL AEROPUERTO JOSÉ MARÍA CÓRDOVA DE LA CIUDAD DE   RIONEGRO</t>
  </si>
  <si>
    <t>C-2403-0600-28</t>
  </si>
  <si>
    <t>MEJORAMIENTO DE LOS SERVICIOS AEROPORTUARIOS Y A LA NAVEGACIÓN AÉREA DEL AEROPUERTO ALMIRANTE PADILLA DE  RIOHACHA</t>
  </si>
  <si>
    <t>C-2403-0600-29</t>
  </si>
  <si>
    <t>MEJORAMIENTO DE LOS SERVICIOS AEROPORTUARIOS Y A LA NAVEGACIÓN AÉREA DEL AEROPUERTO  RAFAEL NÚÑEZ DE  CARTAGENA</t>
  </si>
  <si>
    <t>C-2403-0600-30</t>
  </si>
  <si>
    <t>MEJORAMIENTO DE LOS SERVICIOS AEROPORTUARIOS Y A LA NAVEGACIÓN AÉREA DEL AEROPUERTO INTERNACIONAL SIMÓN BOLÍVAR DE LA CIUDAD DE  SANTA MARTA</t>
  </si>
  <si>
    <t>C-2403-0600-31</t>
  </si>
  <si>
    <t>MEJORAMIENTO DE LOS SERVICIOS AEROPORTUARIOS Y A LA NAVEGACIÓN AÉREA DEL AEROPUERTO ANTONIO NARIÑO DE  PASTO</t>
  </si>
  <si>
    <t>C-2403-0600-32</t>
  </si>
  <si>
    <t>MEJORAMIENTO DE LOS SERVICIOS AEROPORTUARIOS Y A LA NAVEGACIÓN AÉREA DEL AEROPUERTO LUIS GERARDO TOVAR DE  BUENAVENTURA</t>
  </si>
  <si>
    <t>C-2403-0600-33</t>
  </si>
  <si>
    <t>MEJORAMIENTO DE LOS SERVICIOS AEROPORTUARIOS Y A LA NAVEGACIÓN AÉREA DE LOS AEROPUERTOS GUSTAVO ROJAS PINILLA  Y EL EMBRUJO DE  SAN ANDRES Y PROVIDENCIA</t>
  </si>
  <si>
    <t>C-2403-0600-34</t>
  </si>
  <si>
    <t>MEJORAMIENTO DE LOS SERVICIOS AEROPORTUARIOS Y A LA NAVEGACIÓN AÉREA DEL AEROPUERTO SAN LUIS DE   IPIALES</t>
  </si>
  <si>
    <t>C-2403-0600-35</t>
  </si>
  <si>
    <t>MEJORAMIENTO DE LOS SERVICIOS AEROPORTUARIOS Y A LA NAVEGACIÓN AÉREA DEL AEROPUERTO CAMILO DAZA DE LA CIUDAD DE   CÚCUTA</t>
  </si>
  <si>
    <t>C-2403-0600-36</t>
  </si>
  <si>
    <t>MEJORAMIENTO DE LOS SERVICIOS AEROPORTUARIOS Y A LA NAVEGACIÓN AÉREA DEL AEROPUERTO PALONEGRO DE  BUCARAMANGA</t>
  </si>
  <si>
    <t>C-2403-0600-37</t>
  </si>
  <si>
    <t>MEJORAMIENTO DE LOS SERVICIOS AEROPORTUARIOS Y A LA NAVEGACIÓN AÉREA DEL AEROPUERTO ALFREDO VASQUEZ COBO DE LA CIUDAD DE  LETICIA</t>
  </si>
  <si>
    <t>C-2403-0600-38</t>
  </si>
  <si>
    <t>APOYO A LAS ENTIDADES TERRITORIALES PARA EL FORTALECIMIENTO DE LA INFRAESTRUCTURA DE TRANSPORTE AÉREO A NIVEL  NACIONAL</t>
  </si>
  <si>
    <t>C-2403-0600-39</t>
  </si>
  <si>
    <t>MEJORAMIENTO DE LOS SERVICIOS AEROPORTUARIOS Y A LA NAVEGACIÓN AÉREA DEL AEROPUERTO GUILLERMO LEON VALENCIA DE  POPAYÁN</t>
  </si>
  <si>
    <t>C-2403-0600-40</t>
  </si>
  <si>
    <t>MEJORAMIENTO DE LOS SERVICIOS AEROPORTUARIOS Y A LA NAVEGACIÓN AÉREA DEL AEROPUERTO YARIGUIES DE LA CIUDAD DE   BARRANCABERMEJA</t>
  </si>
  <si>
    <t>C-2403-0600-41</t>
  </si>
  <si>
    <t>MEJORAMIENTO DE LOS SERVICIOS AEROPORTUARIOS Y A LA NAVEGACIÓN AÉREA DEL AEROPUERTO ALFONSO LÓPEZ PUMAREJO DE   VALLEDUPAR</t>
  </si>
  <si>
    <t>C-2403-0600-42</t>
  </si>
  <si>
    <t>MEJORAMIENTO DE LOS SERVICIOS AEROPORTUARIOS Y A LA NAVEGACIÓN AÉREA DE LA REGIÓN  VALLE DEL CAUCA</t>
  </si>
  <si>
    <t>C-2403-0600-43</t>
  </si>
  <si>
    <t>MEJORAMIENTO DE LOS SERVICIOS AEROPORTUARIOS Y A LA NAVEGACIÓN AÉREA DE LA REGIÓN  META</t>
  </si>
  <si>
    <t>C-2403-0600-44</t>
  </si>
  <si>
    <t>MEJORAMIENTO DE LOS SERVICIOS AEROPORTUARIOS Y A LA NAVEGACIÓN AÉREA DEL AEROPUERTO INTERNACIONAL EL EDÉN DE LA CIUDAD DE  ARMENIA</t>
  </si>
  <si>
    <t>C-2403-0600-45</t>
  </si>
  <si>
    <t>MEJORAMIENTO DE LOS SERVICIOS AEROPORTUARIOS Y A LA NAVEGACIÓN AÉREA DEL AEROPUERTO EL ALCARAVAN DE  YOPAL</t>
  </si>
  <si>
    <t>C-2403-0600-46</t>
  </si>
  <si>
    <t>MEJORAMIENTO DE LOS SERVICIOS AEROPORTUARIOS Y A LA NAVEGACIÓN AÉREA DE LA REGIÓN  CUNDINAMARCA</t>
  </si>
  <si>
    <t>C-2403-0600-47</t>
  </si>
  <si>
    <t>MEJORAMIENTO DE LOS SERVICIOS AEROPORTUARIOS Y A LA NAVEGACIÓN AÉREA DE LA REGIÓN  NORTE DE SANTANDER</t>
  </si>
  <si>
    <t>C-2403-0600-48</t>
  </si>
  <si>
    <t>MEJORAMIENTO DE LOS SERVICIOS AEROPORTUARIOS Y A LA NAVEGACIÓN AÉREA DE LA REGIÓN  ATLÁNTICO</t>
  </si>
  <si>
    <t>C-2403-0600-49</t>
  </si>
  <si>
    <t>MEJORAMIENTO DE LOS SERVICIOS AEROPORTUARIOS Y A LA NAVEGACIÓN AÉREA DE LA REGIÓN  ANTIOQUIA</t>
  </si>
  <si>
    <t>C-2403-0600-50</t>
  </si>
  <si>
    <t>IMPLEMENTACIÓN DE ESTRATEGIAS PARA EL DESARROLLO DE LA INDUSTRIA AÉREA RPAS EN COLOMBIA A NIVEL  NACIONAL</t>
  </si>
  <si>
    <t>C-2403-0600-51</t>
  </si>
  <si>
    <t>FORTALECIMIENTO DEL SISTEMA DE  NAVEGACIÓN AÉREA   NACIONAL</t>
  </si>
  <si>
    <t>C-2403-0600-52</t>
  </si>
  <si>
    <t>FORMACIÓN DEL RECURSO HUMANO ESPECIALIZADO Y PROFESIONALIZADO EN ÁREAS RELACIONADAS CON LA SEGURIDAD OPERACIONAL Y DE LA AVIACIÓN CIVIL.  NACIONAL</t>
  </si>
  <si>
    <t>C-2403-0600-53</t>
  </si>
  <si>
    <t>Nación</t>
  </si>
  <si>
    <t>11</t>
  </si>
  <si>
    <t>CONSTRUCCIÓN DE UNA PISTA DE ATERRIZAJE (HITO 1: 1460X30M) EN PALESTINA</t>
  </si>
  <si>
    <t>C-2403-0600-54</t>
  </si>
  <si>
    <t>CONSTRUCCION DEL AEROPUERTO DEL CAFE - ETAPA I PALESTINA</t>
  </si>
  <si>
    <t>C-2409-0600-7</t>
  </si>
  <si>
    <t>INVESTIGACIÓN DE ACCIDENTES E INCIDENTES AÉREOS EN EL TERRITORIO   NACIONAL</t>
  </si>
  <si>
    <t>C-2409-0600-8</t>
  </si>
  <si>
    <t>FORTALECIMIENTO DEL SERVICIO DE AUTORIDAD SOBRE LA AVIACIÓN CIVIL Y LA INDUSTRIA AERONÁUTICA A NIVEL  NACIONAL</t>
  </si>
  <si>
    <t>C-2499-0600-6</t>
  </si>
  <si>
    <t>FORTALECIMIENTO DE LA GESTIÓN INTERNA PARA LA ALINEACIÓN DE LA ESTRATEGIA TI CON LOS COMPONENTES MISIONALES, PARA CREAR UNA COMPETITIVIDAD ESTRATÉGICA EN LA UNIDAD ADMINISTRATIVA ESPECIAL DE AERONÁUTICA CIVIL A NIVEL  NACIONAL</t>
  </si>
  <si>
    <t>C-2499-0600-7</t>
  </si>
  <si>
    <t>DESARROLLO DE PROCESOS DE CAPACITACIÓN Y ENTRENAMIENTO EN EL PUESTO DE TRABAJO ORIENTADOS A LOS SERVIDORES PÚBLICOS AL SERVICIO DE LA AEROCIVIL A NIVEL  NACIONAL</t>
  </si>
  <si>
    <t>C-2499-0600-8</t>
  </si>
  <si>
    <t>FORTALECIMIENTO DE LA CAPACIDAD INSTITUCIONAL Y SU TALENTO HUMANO NIVEL  NACIONAL</t>
  </si>
  <si>
    <t>Corte: al 30 de noviembre 2021</t>
  </si>
  <si>
    <t>INFORME DE EJECUCIÓN PRESUPUESTAL 2021</t>
  </si>
  <si>
    <t>TOTAL FUNCIONAMIENTO</t>
  </si>
  <si>
    <t>TOTAL DEUDA</t>
  </si>
  <si>
    <t>TOTAL INVERSIÓN</t>
  </si>
  <si>
    <t>TOTAL</t>
  </si>
  <si>
    <t>Fuente: Ejecución Presupuestal Agregada SIIF NACIÓN a Nivel Decreto - Ministerio de Hacienda y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</si>
</sst>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\ #,##0.00;[Red]\-&quot;$&quot;\ #,##0.00"/>
    <numFmt numFmtId="164" formatCode="[$-1240A]&quot;$&quot;\ #,##0.00;\-&quot;$&quot;\ #,##0.00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4"/>
      <color rgb="FF0F243E"/>
      <name val="Arial"/>
      <family val="2"/>
    </font>
    <font>
      <b/>
      <sz val="16"/>
      <color rgb="FF0F243E"/>
      <name val="Arial"/>
      <family val="2"/>
    </font>
    <font>
      <b/>
      <sz val="9"/>
      <color rgb="FFFFFFFF"/>
      <name val="Arial"/>
      <family val="2"/>
    </font>
    <font>
      <sz val="8"/>
      <color rgb="FF000000"/>
      <name val="Arial"/>
      <family val="2"/>
    </font>
    <font>
      <sz val="10"/>
      <color rgb="FFFFFFFF"/>
      <name val="Times New Roman"/>
      <family val="1"/>
    </font>
    <font>
      <b/>
      <sz val="11"/>
      <color rgb="FFFFFFFF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66092"/>
        <bgColor rgb="FF000000"/>
      </patternFill>
    </fill>
    <fill>
      <patternFill patternType="solid">
        <fgColor rgb="FF244062"/>
        <bgColor rgb="FF000000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6">
    <xf numFmtId="0" fontId="1" fillId="0" borderId="0" xfId="0" applyFont="1" applyFill="1" applyBorder="1"/>
    <xf numFmtId="0" fontId="3" fillId="0" borderId="0" xfId="0" applyFont="1"/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vertical="center" wrapText="1" readingOrder="1"/>
    </xf>
    <xf numFmtId="164" fontId="6" fillId="0" borderId="1" xfId="0" applyNumberFormat="1" applyFont="1" applyBorder="1" applyAlignment="1">
      <alignment horizontal="right" vertical="center" wrapText="1" readingOrder="1"/>
    </xf>
    <xf numFmtId="8" fontId="5" fillId="3" borderId="1" xfId="0" applyNumberFormat="1" applyFont="1" applyFill="1" applyBorder="1" applyAlignment="1">
      <alignment horizontal="right" vertical="center" wrapText="1" readingOrder="1"/>
    </xf>
    <xf numFmtId="0" fontId="7" fillId="4" borderId="1" xfId="0" applyFont="1" applyFill="1" applyBorder="1" applyAlignment="1">
      <alignment horizontal="center" vertical="center" wrapText="1" readingOrder="1"/>
    </xf>
    <xf numFmtId="0" fontId="7" fillId="4" borderId="1" xfId="0" applyFont="1" applyFill="1" applyBorder="1" applyAlignment="1">
      <alignment horizontal="left" vertical="center" wrapText="1" readingOrder="1"/>
    </xf>
    <xf numFmtId="0" fontId="7" fillId="4" borderId="1" xfId="0" applyFont="1" applyFill="1" applyBorder="1" applyAlignment="1">
      <alignment vertical="center" wrapText="1" readingOrder="1"/>
    </xf>
    <xf numFmtId="0" fontId="8" fillId="4" borderId="1" xfId="0" applyFont="1" applyFill="1" applyBorder="1" applyAlignment="1">
      <alignment horizontal="center" vertical="center" wrapText="1" readingOrder="1"/>
    </xf>
    <xf numFmtId="8" fontId="5" fillId="4" borderId="1" xfId="0" applyNumberFormat="1" applyFont="1" applyFill="1" applyBorder="1" applyAlignment="1">
      <alignment horizontal="right" vertical="center" wrapText="1" readingOrder="1"/>
    </xf>
    <xf numFmtId="9" fontId="1" fillId="0" borderId="0" xfId="1" applyFont="1" applyFill="1" applyBorder="1"/>
    <xf numFmtId="0" fontId="9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533400</xdr:colOff>
      <xdr:row>3</xdr:row>
      <xdr:rowOff>136585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4FB3CF-590D-4D5E-9294-336C2EAD4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12102" cy="809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571500</xdr:colOff>
      <xdr:row>3</xdr:row>
      <xdr:rowOff>146110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41EDC41-412E-4410-84BD-A433AFF4C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87268" y="0"/>
          <a:ext cx="4479266" cy="818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2"/>
  <sheetViews>
    <sheetView showGridLines="0" tabSelected="1" topLeftCell="A64" workbookViewId="0">
      <selection activeCell="A71" sqref="A71"/>
    </sheetView>
  </sheetViews>
  <sheetFormatPr baseColWidth="10" defaultRowHeight="14.3" x14ac:dyDescent="0.25"/>
  <cols>
    <col min="1" max="1" width="13.5" customWidth="1"/>
    <col min="2" max="2" width="26.875" customWidth="1"/>
    <col min="3" max="3" width="21.625" customWidth="1"/>
    <col min="4" max="4" width="9.625" customWidth="1"/>
    <col min="5" max="5" width="8.125" customWidth="1"/>
    <col min="6" max="6" width="9.625" customWidth="1"/>
    <col min="7" max="7" width="27.625" customWidth="1"/>
    <col min="8" max="17" width="18.875" customWidth="1"/>
    <col min="18" max="18" width="0" hidden="1" customWidth="1"/>
    <col min="19" max="19" width="6.5" customWidth="1"/>
  </cols>
  <sheetData>
    <row r="1" spans="1:17" ht="18" customHeight="1" x14ac:dyDescent="0.25"/>
    <row r="2" spans="1:17" ht="18" customHeight="1" x14ac:dyDescent="0.25"/>
    <row r="3" spans="1:17" ht="18" customHeight="1" x14ac:dyDescent="0.25"/>
    <row r="4" spans="1:17" ht="18" customHeight="1" x14ac:dyDescent="0.25"/>
    <row r="5" spans="1:17" ht="18" customHeight="1" x14ac:dyDescent="0.25">
      <c r="A5" s="2" t="s">
        <v>137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8" customHeight="1" x14ac:dyDescent="0.3">
      <c r="A6" s="1" t="s">
        <v>136</v>
      </c>
    </row>
    <row r="7" spans="1:17" ht="18" customHeight="1" x14ac:dyDescent="0.25"/>
    <row r="8" spans="1:17" ht="32.450000000000003" customHeight="1" x14ac:dyDescent="0.2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3" t="s">
        <v>13</v>
      </c>
      <c r="O8" s="3" t="s">
        <v>14</v>
      </c>
      <c r="P8" s="3" t="s">
        <v>15</v>
      </c>
      <c r="Q8" s="3" t="s">
        <v>16</v>
      </c>
    </row>
    <row r="9" spans="1:17" ht="32.450000000000003" customHeight="1" x14ac:dyDescent="0.25">
      <c r="A9" s="4" t="s">
        <v>17</v>
      </c>
      <c r="B9" s="5" t="s">
        <v>18</v>
      </c>
      <c r="C9" s="6" t="s">
        <v>19</v>
      </c>
      <c r="D9" s="4" t="s">
        <v>20</v>
      </c>
      <c r="E9" s="4" t="s">
        <v>21</v>
      </c>
      <c r="F9" s="4" t="s">
        <v>22</v>
      </c>
      <c r="G9" s="5" t="s">
        <v>23</v>
      </c>
      <c r="H9" s="7">
        <v>195836000000</v>
      </c>
      <c r="I9" s="7">
        <v>12507000000</v>
      </c>
      <c r="J9" s="7">
        <v>0</v>
      </c>
      <c r="K9" s="7">
        <v>208343000000</v>
      </c>
      <c r="L9" s="7">
        <v>0</v>
      </c>
      <c r="M9" s="7">
        <v>208343000000</v>
      </c>
      <c r="N9" s="7">
        <v>0</v>
      </c>
      <c r="O9" s="7">
        <v>179644485538.73999</v>
      </c>
      <c r="P9" s="7">
        <v>179639127129.73999</v>
      </c>
      <c r="Q9" s="7">
        <v>179639127129.73999</v>
      </c>
    </row>
    <row r="10" spans="1:17" ht="32.450000000000003" customHeight="1" x14ac:dyDescent="0.25">
      <c r="A10" s="4" t="s">
        <v>17</v>
      </c>
      <c r="B10" s="5" t="s">
        <v>18</v>
      </c>
      <c r="C10" s="6" t="s">
        <v>24</v>
      </c>
      <c r="D10" s="4" t="s">
        <v>20</v>
      </c>
      <c r="E10" s="4" t="s">
        <v>21</v>
      </c>
      <c r="F10" s="4" t="s">
        <v>22</v>
      </c>
      <c r="G10" s="5" t="s">
        <v>25</v>
      </c>
      <c r="H10" s="7">
        <v>86510000000</v>
      </c>
      <c r="I10" s="7">
        <v>12362000000</v>
      </c>
      <c r="J10" s="7">
        <v>0</v>
      </c>
      <c r="K10" s="7">
        <v>98872000000</v>
      </c>
      <c r="L10" s="7">
        <v>0</v>
      </c>
      <c r="M10" s="7">
        <v>98872000000</v>
      </c>
      <c r="N10" s="7">
        <v>0</v>
      </c>
      <c r="O10" s="7">
        <v>73316987936</v>
      </c>
      <c r="P10" s="7">
        <v>73312401914.460007</v>
      </c>
      <c r="Q10" s="7">
        <v>73312401914.460007</v>
      </c>
    </row>
    <row r="11" spans="1:17" ht="32.450000000000003" customHeight="1" x14ac:dyDescent="0.25">
      <c r="A11" s="4" t="s">
        <v>17</v>
      </c>
      <c r="B11" s="5" t="s">
        <v>18</v>
      </c>
      <c r="C11" s="6" t="s">
        <v>26</v>
      </c>
      <c r="D11" s="4" t="s">
        <v>20</v>
      </c>
      <c r="E11" s="4" t="s">
        <v>21</v>
      </c>
      <c r="F11" s="4" t="s">
        <v>22</v>
      </c>
      <c r="G11" s="5" t="s">
        <v>27</v>
      </c>
      <c r="H11" s="7">
        <v>51954000000</v>
      </c>
      <c r="I11" s="7">
        <v>13450000000</v>
      </c>
      <c r="J11" s="7">
        <v>0</v>
      </c>
      <c r="K11" s="7">
        <v>65404000000</v>
      </c>
      <c r="L11" s="7">
        <v>0</v>
      </c>
      <c r="M11" s="7">
        <v>65404000000</v>
      </c>
      <c r="N11" s="7">
        <v>0</v>
      </c>
      <c r="O11" s="7">
        <v>55573048614</v>
      </c>
      <c r="P11" s="7">
        <v>55572266057</v>
      </c>
      <c r="Q11" s="7">
        <v>55572266057</v>
      </c>
    </row>
    <row r="12" spans="1:17" ht="32.6" x14ac:dyDescent="0.25">
      <c r="A12" s="4" t="s">
        <v>17</v>
      </c>
      <c r="B12" s="5" t="s">
        <v>18</v>
      </c>
      <c r="C12" s="6" t="s">
        <v>28</v>
      </c>
      <c r="D12" s="4" t="s">
        <v>20</v>
      </c>
      <c r="E12" s="4" t="s">
        <v>21</v>
      </c>
      <c r="F12" s="4" t="s">
        <v>22</v>
      </c>
      <c r="G12" s="5" t="s">
        <v>29</v>
      </c>
      <c r="H12" s="7">
        <v>8100000000</v>
      </c>
      <c r="I12" s="7">
        <v>0</v>
      </c>
      <c r="J12" s="7">
        <v>8100000000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</row>
    <row r="13" spans="1:17" ht="32.6" x14ac:dyDescent="0.25">
      <c r="A13" s="4" t="s">
        <v>17</v>
      </c>
      <c r="B13" s="5" t="s">
        <v>18</v>
      </c>
      <c r="C13" s="6" t="s">
        <v>30</v>
      </c>
      <c r="D13" s="4" t="s">
        <v>20</v>
      </c>
      <c r="E13" s="4" t="s">
        <v>21</v>
      </c>
      <c r="F13" s="4" t="s">
        <v>22</v>
      </c>
      <c r="G13" s="5" t="s">
        <v>31</v>
      </c>
      <c r="H13" s="7">
        <v>817000000</v>
      </c>
      <c r="I13" s="7">
        <v>0</v>
      </c>
      <c r="J13" s="7">
        <v>328000000</v>
      </c>
      <c r="K13" s="7">
        <v>489000000</v>
      </c>
      <c r="L13" s="7">
        <v>0</v>
      </c>
      <c r="M13" s="7">
        <v>367377518.92000002</v>
      </c>
      <c r="N13" s="7">
        <v>121622481.08</v>
      </c>
      <c r="O13" s="7">
        <v>367377518.92000002</v>
      </c>
      <c r="P13" s="7">
        <v>0</v>
      </c>
      <c r="Q13" s="7">
        <v>0</v>
      </c>
    </row>
    <row r="14" spans="1:17" ht="32.6" x14ac:dyDescent="0.25">
      <c r="A14" s="4" t="s">
        <v>17</v>
      </c>
      <c r="B14" s="5" t="s">
        <v>18</v>
      </c>
      <c r="C14" s="6" t="s">
        <v>32</v>
      </c>
      <c r="D14" s="4" t="s">
        <v>20</v>
      </c>
      <c r="E14" s="4" t="s">
        <v>21</v>
      </c>
      <c r="F14" s="4" t="s">
        <v>22</v>
      </c>
      <c r="G14" s="5" t="s">
        <v>33</v>
      </c>
      <c r="H14" s="7">
        <v>68995000000</v>
      </c>
      <c r="I14" s="7">
        <v>0</v>
      </c>
      <c r="J14" s="7">
        <v>829610330</v>
      </c>
      <c r="K14" s="7">
        <v>68165389670</v>
      </c>
      <c r="L14" s="7">
        <v>0</v>
      </c>
      <c r="M14" s="7">
        <v>60277023781.650002</v>
      </c>
      <c r="N14" s="7">
        <v>7888365888.3500004</v>
      </c>
      <c r="O14" s="7">
        <v>53875912188.239998</v>
      </c>
      <c r="P14" s="7">
        <v>43860546397.559998</v>
      </c>
      <c r="Q14" s="7">
        <v>43010893146.910004</v>
      </c>
    </row>
    <row r="15" spans="1:17" ht="32.6" x14ac:dyDescent="0.25">
      <c r="A15" s="4" t="s">
        <v>17</v>
      </c>
      <c r="B15" s="5" t="s">
        <v>18</v>
      </c>
      <c r="C15" s="6" t="s">
        <v>34</v>
      </c>
      <c r="D15" s="4" t="s">
        <v>20</v>
      </c>
      <c r="E15" s="4" t="s">
        <v>21</v>
      </c>
      <c r="F15" s="4" t="s">
        <v>22</v>
      </c>
      <c r="G15" s="5" t="s">
        <v>35</v>
      </c>
      <c r="H15" s="7">
        <v>76000000</v>
      </c>
      <c r="I15" s="7">
        <v>0</v>
      </c>
      <c r="J15" s="7">
        <v>33000000</v>
      </c>
      <c r="K15" s="7">
        <v>43000000</v>
      </c>
      <c r="L15" s="7">
        <v>0</v>
      </c>
      <c r="M15" s="7">
        <v>43000000</v>
      </c>
      <c r="N15" s="7">
        <v>0</v>
      </c>
      <c r="O15" s="7">
        <v>43000000</v>
      </c>
      <c r="P15" s="7">
        <v>35988249</v>
      </c>
      <c r="Q15" s="7">
        <v>35988249</v>
      </c>
    </row>
    <row r="16" spans="1:17" ht="32.6" x14ac:dyDescent="0.25">
      <c r="A16" s="4" t="s">
        <v>17</v>
      </c>
      <c r="B16" s="5" t="s">
        <v>18</v>
      </c>
      <c r="C16" s="6" t="s">
        <v>36</v>
      </c>
      <c r="D16" s="4" t="s">
        <v>20</v>
      </c>
      <c r="E16" s="4" t="s">
        <v>21</v>
      </c>
      <c r="F16" s="4" t="s">
        <v>22</v>
      </c>
      <c r="G16" s="5" t="s">
        <v>37</v>
      </c>
      <c r="H16" s="7">
        <v>904000000</v>
      </c>
      <c r="I16" s="7">
        <v>83800000</v>
      </c>
      <c r="J16" s="7">
        <v>0</v>
      </c>
      <c r="K16" s="7">
        <v>987800000</v>
      </c>
      <c r="L16" s="7">
        <v>0</v>
      </c>
      <c r="M16" s="7">
        <v>984000000</v>
      </c>
      <c r="N16" s="7">
        <v>3800000</v>
      </c>
      <c r="O16" s="7">
        <v>904000000</v>
      </c>
      <c r="P16" s="7">
        <v>903998544</v>
      </c>
      <c r="Q16" s="7">
        <v>903998544</v>
      </c>
    </row>
    <row r="17" spans="1:17" ht="32.6" x14ac:dyDescent="0.25">
      <c r="A17" s="4" t="s">
        <v>17</v>
      </c>
      <c r="B17" s="5" t="s">
        <v>18</v>
      </c>
      <c r="C17" s="6" t="s">
        <v>38</v>
      </c>
      <c r="D17" s="4" t="s">
        <v>20</v>
      </c>
      <c r="E17" s="4" t="s">
        <v>21</v>
      </c>
      <c r="F17" s="4" t="s">
        <v>22</v>
      </c>
      <c r="G17" s="5" t="s">
        <v>39</v>
      </c>
      <c r="H17" s="7">
        <v>2108000000</v>
      </c>
      <c r="I17" s="7">
        <v>0</v>
      </c>
      <c r="J17" s="7">
        <v>0</v>
      </c>
      <c r="K17" s="7">
        <v>2108000000</v>
      </c>
      <c r="L17" s="7">
        <v>0</v>
      </c>
      <c r="M17" s="7">
        <v>0</v>
      </c>
      <c r="N17" s="7">
        <v>2108000000</v>
      </c>
      <c r="O17" s="7">
        <v>0</v>
      </c>
      <c r="P17" s="7">
        <v>0</v>
      </c>
      <c r="Q17" s="7">
        <v>0</v>
      </c>
    </row>
    <row r="18" spans="1:17" ht="43.5" x14ac:dyDescent="0.25">
      <c r="A18" s="4" t="s">
        <v>17</v>
      </c>
      <c r="B18" s="5" t="s">
        <v>18</v>
      </c>
      <c r="C18" s="6" t="s">
        <v>40</v>
      </c>
      <c r="D18" s="4" t="s">
        <v>20</v>
      </c>
      <c r="E18" s="4" t="s">
        <v>21</v>
      </c>
      <c r="F18" s="4" t="s">
        <v>22</v>
      </c>
      <c r="G18" s="5" t="s">
        <v>41</v>
      </c>
      <c r="H18" s="7">
        <v>72973000000</v>
      </c>
      <c r="I18" s="7">
        <v>0</v>
      </c>
      <c r="J18" s="7">
        <v>30327000000</v>
      </c>
      <c r="K18" s="7">
        <v>42646000000</v>
      </c>
      <c r="L18" s="7">
        <v>41539000000</v>
      </c>
      <c r="M18" s="7">
        <v>1107000000</v>
      </c>
      <c r="N18" s="7">
        <v>0</v>
      </c>
      <c r="O18" s="7">
        <v>0</v>
      </c>
      <c r="P18" s="7">
        <v>0</v>
      </c>
      <c r="Q18" s="7">
        <v>0</v>
      </c>
    </row>
    <row r="19" spans="1:17" ht="32.6" x14ac:dyDescent="0.25">
      <c r="A19" s="4" t="s">
        <v>17</v>
      </c>
      <c r="B19" s="5" t="s">
        <v>18</v>
      </c>
      <c r="C19" s="6" t="s">
        <v>42</v>
      </c>
      <c r="D19" s="4" t="s">
        <v>20</v>
      </c>
      <c r="E19" s="4" t="s">
        <v>21</v>
      </c>
      <c r="F19" s="4" t="s">
        <v>22</v>
      </c>
      <c r="G19" s="5" t="s">
        <v>43</v>
      </c>
      <c r="H19" s="7">
        <v>0</v>
      </c>
      <c r="I19" s="7">
        <v>162000000</v>
      </c>
      <c r="J19" s="7">
        <v>0</v>
      </c>
      <c r="K19" s="7">
        <v>162000000</v>
      </c>
      <c r="L19" s="7">
        <v>0</v>
      </c>
      <c r="M19" s="7">
        <v>162000000</v>
      </c>
      <c r="N19" s="7">
        <v>0</v>
      </c>
      <c r="O19" s="7">
        <v>17763523</v>
      </c>
      <c r="P19" s="7">
        <v>17763523</v>
      </c>
      <c r="Q19" s="7">
        <v>17763523</v>
      </c>
    </row>
    <row r="20" spans="1:17" ht="32.6" x14ac:dyDescent="0.25">
      <c r="A20" s="4" t="s">
        <v>17</v>
      </c>
      <c r="B20" s="5" t="s">
        <v>18</v>
      </c>
      <c r="C20" s="6" t="s">
        <v>44</v>
      </c>
      <c r="D20" s="4" t="s">
        <v>20</v>
      </c>
      <c r="E20" s="4" t="s">
        <v>21</v>
      </c>
      <c r="F20" s="4" t="s">
        <v>22</v>
      </c>
      <c r="G20" s="5" t="s">
        <v>45</v>
      </c>
      <c r="H20" s="7">
        <v>1952000000</v>
      </c>
      <c r="I20" s="7">
        <v>108000000</v>
      </c>
      <c r="J20" s="7">
        <v>162000000</v>
      </c>
      <c r="K20" s="7">
        <v>1898000000</v>
      </c>
      <c r="L20" s="7">
        <v>0</v>
      </c>
      <c r="M20" s="7">
        <v>1898000000</v>
      </c>
      <c r="N20" s="7">
        <v>0</v>
      </c>
      <c r="O20" s="7">
        <v>800167599</v>
      </c>
      <c r="P20" s="7">
        <v>800167599</v>
      </c>
      <c r="Q20" s="7">
        <v>800167599</v>
      </c>
    </row>
    <row r="21" spans="1:17" ht="32.6" x14ac:dyDescent="0.25">
      <c r="A21" s="4" t="s">
        <v>17</v>
      </c>
      <c r="B21" s="5" t="s">
        <v>18</v>
      </c>
      <c r="C21" s="6" t="s">
        <v>46</v>
      </c>
      <c r="D21" s="4" t="s">
        <v>20</v>
      </c>
      <c r="E21" s="4" t="s">
        <v>21</v>
      </c>
      <c r="F21" s="4" t="s">
        <v>22</v>
      </c>
      <c r="G21" s="5" t="s">
        <v>47</v>
      </c>
      <c r="H21" s="7">
        <v>13084000000</v>
      </c>
      <c r="I21" s="7">
        <v>0</v>
      </c>
      <c r="J21" s="7">
        <v>0</v>
      </c>
      <c r="K21" s="7">
        <v>13084000000</v>
      </c>
      <c r="L21" s="7">
        <v>0</v>
      </c>
      <c r="M21" s="7">
        <v>395599296</v>
      </c>
      <c r="N21" s="7">
        <v>12688400704</v>
      </c>
      <c r="O21" s="7">
        <v>219839010.99000001</v>
      </c>
      <c r="P21" s="7">
        <v>219839010.99000001</v>
      </c>
      <c r="Q21" s="7">
        <v>216549770.99000001</v>
      </c>
    </row>
    <row r="22" spans="1:17" ht="32.6" x14ac:dyDescent="0.25">
      <c r="A22" s="4" t="s">
        <v>17</v>
      </c>
      <c r="B22" s="5" t="s">
        <v>18</v>
      </c>
      <c r="C22" s="6" t="s">
        <v>48</v>
      </c>
      <c r="D22" s="4" t="s">
        <v>20</v>
      </c>
      <c r="E22" s="4" t="s">
        <v>21</v>
      </c>
      <c r="F22" s="4" t="s">
        <v>22</v>
      </c>
      <c r="G22" s="5" t="s">
        <v>49</v>
      </c>
      <c r="H22" s="7">
        <v>8487000000</v>
      </c>
      <c r="I22" s="7">
        <v>0</v>
      </c>
      <c r="J22" s="7">
        <v>0</v>
      </c>
      <c r="K22" s="7">
        <v>8487000000</v>
      </c>
      <c r="L22" s="7">
        <v>0</v>
      </c>
      <c r="M22" s="7">
        <v>8072427</v>
      </c>
      <c r="N22" s="7">
        <v>8478927573</v>
      </c>
      <c r="O22" s="7">
        <v>6429852</v>
      </c>
      <c r="P22" s="7">
        <v>6429852</v>
      </c>
      <c r="Q22" s="7">
        <v>6429852</v>
      </c>
    </row>
    <row r="23" spans="1:17" ht="32.6" x14ac:dyDescent="0.25">
      <c r="A23" s="4" t="s">
        <v>17</v>
      </c>
      <c r="B23" s="5" t="s">
        <v>18</v>
      </c>
      <c r="C23" s="6" t="s">
        <v>50</v>
      </c>
      <c r="D23" s="4" t="s">
        <v>20</v>
      </c>
      <c r="E23" s="4" t="s">
        <v>21</v>
      </c>
      <c r="F23" s="4" t="s">
        <v>22</v>
      </c>
      <c r="G23" s="5" t="s">
        <v>51</v>
      </c>
      <c r="H23" s="7">
        <v>3183000000</v>
      </c>
      <c r="I23" s="7">
        <v>0</v>
      </c>
      <c r="J23" s="7">
        <v>0</v>
      </c>
      <c r="K23" s="7">
        <v>3183000000</v>
      </c>
      <c r="L23" s="7">
        <v>0</v>
      </c>
      <c r="M23" s="7">
        <v>4542630</v>
      </c>
      <c r="N23" s="7">
        <v>3178457370</v>
      </c>
      <c r="O23" s="7">
        <v>4542630</v>
      </c>
      <c r="P23" s="7">
        <v>4542630</v>
      </c>
      <c r="Q23" s="7">
        <v>4542630</v>
      </c>
    </row>
    <row r="24" spans="1:17" ht="32.6" x14ac:dyDescent="0.25">
      <c r="A24" s="4" t="s">
        <v>17</v>
      </c>
      <c r="B24" s="5" t="s">
        <v>18</v>
      </c>
      <c r="C24" s="6" t="s">
        <v>52</v>
      </c>
      <c r="D24" s="4" t="s">
        <v>20</v>
      </c>
      <c r="E24" s="4" t="s">
        <v>21</v>
      </c>
      <c r="F24" s="4" t="s">
        <v>22</v>
      </c>
      <c r="G24" s="5" t="s">
        <v>53</v>
      </c>
      <c r="H24" s="7">
        <v>29901000000</v>
      </c>
      <c r="I24" s="7">
        <v>0</v>
      </c>
      <c r="J24" s="7">
        <v>111769000</v>
      </c>
      <c r="K24" s="7">
        <v>29789231000</v>
      </c>
      <c r="L24" s="7">
        <v>0</v>
      </c>
      <c r="M24" s="7">
        <v>26025793700</v>
      </c>
      <c r="N24" s="7">
        <v>3763437300</v>
      </c>
      <c r="O24" s="7">
        <v>25214626876</v>
      </c>
      <c r="P24" s="7">
        <v>24874126618</v>
      </c>
      <c r="Q24" s="7">
        <v>24874126618</v>
      </c>
    </row>
    <row r="25" spans="1:17" ht="32.6" x14ac:dyDescent="0.25">
      <c r="A25" s="4" t="s">
        <v>17</v>
      </c>
      <c r="B25" s="5" t="s">
        <v>18</v>
      </c>
      <c r="C25" s="6" t="s">
        <v>54</v>
      </c>
      <c r="D25" s="4" t="s">
        <v>20</v>
      </c>
      <c r="E25" s="4" t="s">
        <v>21</v>
      </c>
      <c r="F25" s="4" t="s">
        <v>22</v>
      </c>
      <c r="G25" s="5" t="s">
        <v>55</v>
      </c>
      <c r="H25" s="7">
        <v>167000000</v>
      </c>
      <c r="I25" s="7">
        <v>0</v>
      </c>
      <c r="J25" s="7">
        <v>6200000</v>
      </c>
      <c r="K25" s="7">
        <v>160800000</v>
      </c>
      <c r="L25" s="7">
        <v>0</v>
      </c>
      <c r="M25" s="7">
        <v>2853500</v>
      </c>
      <c r="N25" s="7">
        <v>157946500</v>
      </c>
      <c r="O25" s="7">
        <v>0</v>
      </c>
      <c r="P25" s="7">
        <v>0</v>
      </c>
      <c r="Q25" s="7">
        <v>0</v>
      </c>
    </row>
    <row r="26" spans="1:17" ht="32.6" x14ac:dyDescent="0.25">
      <c r="A26" s="4" t="s">
        <v>17</v>
      </c>
      <c r="B26" s="5" t="s">
        <v>18</v>
      </c>
      <c r="C26" s="6" t="s">
        <v>56</v>
      </c>
      <c r="D26" s="4" t="s">
        <v>20</v>
      </c>
      <c r="E26" s="4" t="s">
        <v>21</v>
      </c>
      <c r="F26" s="4" t="s">
        <v>22</v>
      </c>
      <c r="G26" s="5" t="s">
        <v>57</v>
      </c>
      <c r="H26" s="7">
        <v>2333000000</v>
      </c>
      <c r="I26" s="7">
        <v>1218579330</v>
      </c>
      <c r="J26" s="7">
        <v>0</v>
      </c>
      <c r="K26" s="7">
        <v>3551579330</v>
      </c>
      <c r="L26" s="7">
        <v>0</v>
      </c>
      <c r="M26" s="7">
        <v>3551579330</v>
      </c>
      <c r="N26" s="7">
        <v>0</v>
      </c>
      <c r="O26" s="7">
        <v>3551579330</v>
      </c>
      <c r="P26" s="7">
        <v>3551579330</v>
      </c>
      <c r="Q26" s="7">
        <v>3551579330</v>
      </c>
    </row>
    <row r="27" spans="1:17" ht="32.6" x14ac:dyDescent="0.25">
      <c r="A27" s="4" t="s">
        <v>17</v>
      </c>
      <c r="B27" s="5" t="s">
        <v>18</v>
      </c>
      <c r="C27" s="6" t="s">
        <v>58</v>
      </c>
      <c r="D27" s="4" t="s">
        <v>20</v>
      </c>
      <c r="E27" s="4" t="s">
        <v>21</v>
      </c>
      <c r="F27" s="4" t="s">
        <v>22</v>
      </c>
      <c r="G27" s="5" t="s">
        <v>59</v>
      </c>
      <c r="H27" s="7">
        <v>0</v>
      </c>
      <c r="I27" s="7">
        <v>6200000</v>
      </c>
      <c r="J27" s="7">
        <v>0</v>
      </c>
      <c r="K27" s="7">
        <v>6200000</v>
      </c>
      <c r="L27" s="7">
        <v>0</v>
      </c>
      <c r="M27" s="7">
        <v>6100000</v>
      </c>
      <c r="N27" s="7">
        <v>100000</v>
      </c>
      <c r="O27" s="7">
        <v>6027335</v>
      </c>
      <c r="P27" s="7">
        <v>6027335</v>
      </c>
      <c r="Q27" s="7">
        <v>0</v>
      </c>
    </row>
    <row r="28" spans="1:17" ht="32.6" x14ac:dyDescent="0.25">
      <c r="A28" s="4" t="s">
        <v>17</v>
      </c>
      <c r="B28" s="5" t="s">
        <v>18</v>
      </c>
      <c r="C28" s="6" t="s">
        <v>60</v>
      </c>
      <c r="D28" s="4" t="s">
        <v>20</v>
      </c>
      <c r="E28" s="4" t="s">
        <v>21</v>
      </c>
      <c r="F28" s="4" t="s">
        <v>22</v>
      </c>
      <c r="G28" s="5" t="s">
        <v>61</v>
      </c>
      <c r="H28" s="7">
        <v>721000000</v>
      </c>
      <c r="I28" s="7">
        <v>0</v>
      </c>
      <c r="J28" s="7">
        <v>0</v>
      </c>
      <c r="K28" s="7">
        <v>721000000</v>
      </c>
      <c r="L28" s="7">
        <v>0</v>
      </c>
      <c r="M28" s="7">
        <v>11721000</v>
      </c>
      <c r="N28" s="7">
        <v>709279000</v>
      </c>
      <c r="O28" s="7">
        <v>11721000</v>
      </c>
      <c r="P28" s="7">
        <v>11721000</v>
      </c>
      <c r="Q28" s="7">
        <v>11721000</v>
      </c>
    </row>
    <row r="29" spans="1:17" x14ac:dyDescent="0.25">
      <c r="A29" s="3"/>
      <c r="B29" s="3"/>
      <c r="C29" s="3"/>
      <c r="D29" s="3"/>
      <c r="E29" s="3"/>
      <c r="F29" s="3"/>
      <c r="G29" s="3" t="s">
        <v>138</v>
      </c>
      <c r="H29" s="8">
        <f>SUM(H9:H28)</f>
        <v>548101000000</v>
      </c>
      <c r="I29" s="8">
        <f t="shared" ref="I29:Q29" si="0">SUM(I9:I28)</f>
        <v>39897579330</v>
      </c>
      <c r="J29" s="8">
        <f t="shared" si="0"/>
        <v>39897579330</v>
      </c>
      <c r="K29" s="8">
        <f t="shared" si="0"/>
        <v>548101000000</v>
      </c>
      <c r="L29" s="8">
        <f t="shared" si="0"/>
        <v>41539000000</v>
      </c>
      <c r="M29" s="8">
        <f t="shared" si="0"/>
        <v>467463663183.57001</v>
      </c>
      <c r="N29" s="8">
        <f t="shared" si="0"/>
        <v>39098336816.43</v>
      </c>
      <c r="O29" s="8">
        <f t="shared" si="0"/>
        <v>393557508951.88995</v>
      </c>
      <c r="P29" s="8">
        <f t="shared" si="0"/>
        <v>382816525189.75</v>
      </c>
      <c r="Q29" s="8">
        <f t="shared" si="0"/>
        <v>381957555364.09998</v>
      </c>
    </row>
    <row r="30" spans="1:17" ht="32.6" x14ac:dyDescent="0.25">
      <c r="A30" s="4" t="s">
        <v>17</v>
      </c>
      <c r="B30" s="5" t="s">
        <v>18</v>
      </c>
      <c r="C30" s="6" t="s">
        <v>62</v>
      </c>
      <c r="D30" s="4" t="s">
        <v>20</v>
      </c>
      <c r="E30" s="4" t="s">
        <v>21</v>
      </c>
      <c r="F30" s="4" t="s">
        <v>22</v>
      </c>
      <c r="G30" s="5" t="s">
        <v>63</v>
      </c>
      <c r="H30" s="7">
        <v>1284000000</v>
      </c>
      <c r="I30" s="7">
        <v>0</v>
      </c>
      <c r="J30" s="7">
        <v>0</v>
      </c>
      <c r="K30" s="7">
        <v>1284000000</v>
      </c>
      <c r="L30" s="7">
        <v>0</v>
      </c>
      <c r="M30" s="7">
        <v>1284000000</v>
      </c>
      <c r="N30" s="7">
        <v>0</v>
      </c>
      <c r="O30" s="7">
        <v>1284000000</v>
      </c>
      <c r="P30" s="7">
        <v>1283999999.6500001</v>
      </c>
      <c r="Q30" s="7">
        <v>1283999999.6500001</v>
      </c>
    </row>
    <row r="31" spans="1:17" x14ac:dyDescent="0.25">
      <c r="A31" s="3"/>
      <c r="B31" s="3"/>
      <c r="C31" s="3"/>
      <c r="D31" s="3"/>
      <c r="E31" s="3"/>
      <c r="F31" s="3"/>
      <c r="G31" s="3" t="s">
        <v>139</v>
      </c>
      <c r="H31" s="8">
        <f>SUM(H30)</f>
        <v>1284000000</v>
      </c>
      <c r="I31" s="8">
        <f t="shared" ref="I31:Q31" si="1">SUM(I30)</f>
        <v>0</v>
      </c>
      <c r="J31" s="8">
        <f t="shared" si="1"/>
        <v>0</v>
      </c>
      <c r="K31" s="8">
        <f t="shared" si="1"/>
        <v>1284000000</v>
      </c>
      <c r="L31" s="8">
        <f t="shared" si="1"/>
        <v>0</v>
      </c>
      <c r="M31" s="8">
        <f t="shared" si="1"/>
        <v>1284000000</v>
      </c>
      <c r="N31" s="8">
        <f t="shared" si="1"/>
        <v>0</v>
      </c>
      <c r="O31" s="8">
        <f t="shared" si="1"/>
        <v>1284000000</v>
      </c>
      <c r="P31" s="8">
        <f t="shared" si="1"/>
        <v>1283999999.6500001</v>
      </c>
      <c r="Q31" s="8">
        <f t="shared" si="1"/>
        <v>1283999999.6500001</v>
      </c>
    </row>
    <row r="32" spans="1:17" ht="32.6" x14ac:dyDescent="0.25">
      <c r="A32" s="4" t="s">
        <v>17</v>
      </c>
      <c r="B32" s="5" t="s">
        <v>18</v>
      </c>
      <c r="C32" s="6" t="s">
        <v>64</v>
      </c>
      <c r="D32" s="4" t="s">
        <v>20</v>
      </c>
      <c r="E32" s="4" t="s">
        <v>21</v>
      </c>
      <c r="F32" s="4" t="s">
        <v>22</v>
      </c>
      <c r="G32" s="5" t="s">
        <v>65</v>
      </c>
      <c r="H32" s="7">
        <v>118187000000</v>
      </c>
      <c r="I32" s="7">
        <v>0</v>
      </c>
      <c r="J32" s="7">
        <v>0</v>
      </c>
      <c r="K32" s="7">
        <v>118187000000</v>
      </c>
      <c r="L32" s="7">
        <v>0</v>
      </c>
      <c r="M32" s="7">
        <v>101424509557.16</v>
      </c>
      <c r="N32" s="7">
        <v>16762490442.84</v>
      </c>
      <c r="O32" s="7">
        <v>96674798530.160004</v>
      </c>
      <c r="P32" s="7">
        <v>26012734168.279999</v>
      </c>
      <c r="Q32" s="7">
        <v>25506435132.279999</v>
      </c>
    </row>
    <row r="33" spans="1:17" ht="65.25" x14ac:dyDescent="0.25">
      <c r="A33" s="4" t="s">
        <v>17</v>
      </c>
      <c r="B33" s="5" t="s">
        <v>18</v>
      </c>
      <c r="C33" s="6" t="s">
        <v>66</v>
      </c>
      <c r="D33" s="4" t="s">
        <v>20</v>
      </c>
      <c r="E33" s="4" t="s">
        <v>21</v>
      </c>
      <c r="F33" s="4" t="s">
        <v>22</v>
      </c>
      <c r="G33" s="5" t="s">
        <v>67</v>
      </c>
      <c r="H33" s="7">
        <v>12172000000</v>
      </c>
      <c r="I33" s="7">
        <v>0</v>
      </c>
      <c r="J33" s="7">
        <v>6172000000</v>
      </c>
      <c r="K33" s="7">
        <v>6000000000</v>
      </c>
      <c r="L33" s="7">
        <v>0</v>
      </c>
      <c r="M33" s="7">
        <v>2948656265</v>
      </c>
      <c r="N33" s="7">
        <v>3051343735</v>
      </c>
      <c r="O33" s="7">
        <v>2830289994</v>
      </c>
      <c r="P33" s="7">
        <v>1241907641.1099999</v>
      </c>
      <c r="Q33" s="7">
        <v>1234440975.1099999</v>
      </c>
    </row>
    <row r="34" spans="1:17" ht="65.25" x14ac:dyDescent="0.25">
      <c r="A34" s="4" t="s">
        <v>17</v>
      </c>
      <c r="B34" s="5" t="s">
        <v>18</v>
      </c>
      <c r="C34" s="6" t="s">
        <v>68</v>
      </c>
      <c r="D34" s="4" t="s">
        <v>20</v>
      </c>
      <c r="E34" s="4" t="s">
        <v>21</v>
      </c>
      <c r="F34" s="4" t="s">
        <v>22</v>
      </c>
      <c r="G34" s="5" t="s">
        <v>69</v>
      </c>
      <c r="H34" s="7">
        <v>1072000000</v>
      </c>
      <c r="I34" s="7">
        <v>3000000000</v>
      </c>
      <c r="J34" s="7">
        <v>0</v>
      </c>
      <c r="K34" s="7">
        <v>4072000000</v>
      </c>
      <c r="L34" s="7">
        <v>0</v>
      </c>
      <c r="M34" s="7">
        <v>1068498602</v>
      </c>
      <c r="N34" s="7">
        <v>3003501398</v>
      </c>
      <c r="O34" s="7">
        <v>974342077.87</v>
      </c>
      <c r="P34" s="7">
        <v>439434252.37</v>
      </c>
      <c r="Q34" s="7">
        <v>439434252.37</v>
      </c>
    </row>
    <row r="35" spans="1:17" ht="54.35" x14ac:dyDescent="0.25">
      <c r="A35" s="4" t="s">
        <v>17</v>
      </c>
      <c r="B35" s="5" t="s">
        <v>18</v>
      </c>
      <c r="C35" s="6" t="s">
        <v>70</v>
      </c>
      <c r="D35" s="4" t="s">
        <v>20</v>
      </c>
      <c r="E35" s="4" t="s">
        <v>21</v>
      </c>
      <c r="F35" s="4" t="s">
        <v>22</v>
      </c>
      <c r="G35" s="5" t="s">
        <v>71</v>
      </c>
      <c r="H35" s="7">
        <v>19957000000</v>
      </c>
      <c r="I35" s="7">
        <v>0</v>
      </c>
      <c r="J35" s="7">
        <v>5688703925</v>
      </c>
      <c r="K35" s="7">
        <v>14268296075</v>
      </c>
      <c r="L35" s="7">
        <v>0</v>
      </c>
      <c r="M35" s="7">
        <v>13207980354</v>
      </c>
      <c r="N35" s="7">
        <v>1060315721</v>
      </c>
      <c r="O35" s="7">
        <v>13141398708</v>
      </c>
      <c r="P35" s="7">
        <v>432423167.76999998</v>
      </c>
      <c r="Q35" s="7">
        <v>432423167.76999998</v>
      </c>
    </row>
    <row r="36" spans="1:17" ht="54.35" x14ac:dyDescent="0.25">
      <c r="A36" s="4" t="s">
        <v>17</v>
      </c>
      <c r="B36" s="5" t="s">
        <v>18</v>
      </c>
      <c r="C36" s="6" t="s">
        <v>72</v>
      </c>
      <c r="D36" s="4" t="s">
        <v>20</v>
      </c>
      <c r="E36" s="4" t="s">
        <v>21</v>
      </c>
      <c r="F36" s="4" t="s">
        <v>22</v>
      </c>
      <c r="G36" s="5" t="s">
        <v>73</v>
      </c>
      <c r="H36" s="7">
        <v>2148000000</v>
      </c>
      <c r="I36" s="7">
        <v>0</v>
      </c>
      <c r="J36" s="7">
        <v>727000000</v>
      </c>
      <c r="K36" s="7">
        <v>1421000000</v>
      </c>
      <c r="L36" s="7">
        <v>0</v>
      </c>
      <c r="M36" s="7">
        <v>519000869</v>
      </c>
      <c r="N36" s="7">
        <v>901999131</v>
      </c>
      <c r="O36" s="7">
        <v>376207126</v>
      </c>
      <c r="P36" s="7">
        <v>346335852</v>
      </c>
      <c r="Q36" s="7">
        <v>346335852</v>
      </c>
    </row>
    <row r="37" spans="1:17" ht="65.25" x14ac:dyDescent="0.25">
      <c r="A37" s="4" t="s">
        <v>17</v>
      </c>
      <c r="B37" s="5" t="s">
        <v>18</v>
      </c>
      <c r="C37" s="6" t="s">
        <v>74</v>
      </c>
      <c r="D37" s="4" t="s">
        <v>20</v>
      </c>
      <c r="E37" s="4" t="s">
        <v>21</v>
      </c>
      <c r="F37" s="4" t="s">
        <v>22</v>
      </c>
      <c r="G37" s="5" t="s">
        <v>75</v>
      </c>
      <c r="H37" s="7">
        <v>9999000000</v>
      </c>
      <c r="I37" s="7">
        <v>0</v>
      </c>
      <c r="J37" s="7">
        <v>2575000000</v>
      </c>
      <c r="K37" s="7">
        <v>7424000000</v>
      </c>
      <c r="L37" s="7">
        <v>0</v>
      </c>
      <c r="M37" s="7">
        <v>4204368870</v>
      </c>
      <c r="N37" s="7">
        <v>3219631130</v>
      </c>
      <c r="O37" s="7">
        <v>3736734434</v>
      </c>
      <c r="P37" s="7">
        <v>2617055374.9899998</v>
      </c>
      <c r="Q37" s="7">
        <v>1498634379.99</v>
      </c>
    </row>
    <row r="38" spans="1:17" ht="54.35" x14ac:dyDescent="0.25">
      <c r="A38" s="4" t="s">
        <v>17</v>
      </c>
      <c r="B38" s="5" t="s">
        <v>18</v>
      </c>
      <c r="C38" s="6" t="s">
        <v>76</v>
      </c>
      <c r="D38" s="4" t="s">
        <v>20</v>
      </c>
      <c r="E38" s="4" t="s">
        <v>21</v>
      </c>
      <c r="F38" s="4" t="s">
        <v>22</v>
      </c>
      <c r="G38" s="5" t="s">
        <v>77</v>
      </c>
      <c r="H38" s="7">
        <v>36613000000</v>
      </c>
      <c r="I38" s="7">
        <v>7131000000</v>
      </c>
      <c r="J38" s="7">
        <v>583544644</v>
      </c>
      <c r="K38" s="7">
        <v>43160455356</v>
      </c>
      <c r="L38" s="7">
        <v>0</v>
      </c>
      <c r="M38" s="7">
        <v>38735591419</v>
      </c>
      <c r="N38" s="7">
        <v>4424863937</v>
      </c>
      <c r="O38" s="7">
        <v>38688744828</v>
      </c>
      <c r="P38" s="7">
        <v>31107023269.349998</v>
      </c>
      <c r="Q38" s="7">
        <v>28229878708.959999</v>
      </c>
    </row>
    <row r="39" spans="1:17" ht="54.35" x14ac:dyDescent="0.25">
      <c r="A39" s="4" t="s">
        <v>17</v>
      </c>
      <c r="B39" s="5" t="s">
        <v>18</v>
      </c>
      <c r="C39" s="6" t="s">
        <v>78</v>
      </c>
      <c r="D39" s="4" t="s">
        <v>20</v>
      </c>
      <c r="E39" s="4" t="s">
        <v>21</v>
      </c>
      <c r="F39" s="4" t="s">
        <v>22</v>
      </c>
      <c r="G39" s="5" t="s">
        <v>79</v>
      </c>
      <c r="H39" s="7">
        <v>11144000000</v>
      </c>
      <c r="I39" s="7">
        <v>0</v>
      </c>
      <c r="J39" s="7">
        <v>1296469748</v>
      </c>
      <c r="K39" s="7">
        <v>9847530252</v>
      </c>
      <c r="L39" s="7">
        <v>0</v>
      </c>
      <c r="M39" s="7">
        <v>6482884502</v>
      </c>
      <c r="N39" s="7">
        <v>3364645750</v>
      </c>
      <c r="O39" s="7">
        <v>6279467141</v>
      </c>
      <c r="P39" s="7">
        <v>2413281017</v>
      </c>
      <c r="Q39" s="7">
        <v>2413281017</v>
      </c>
    </row>
    <row r="40" spans="1:17" ht="65.25" x14ac:dyDescent="0.25">
      <c r="A40" s="4" t="s">
        <v>17</v>
      </c>
      <c r="B40" s="5" t="s">
        <v>18</v>
      </c>
      <c r="C40" s="6" t="s">
        <v>80</v>
      </c>
      <c r="D40" s="4" t="s">
        <v>20</v>
      </c>
      <c r="E40" s="4" t="s">
        <v>21</v>
      </c>
      <c r="F40" s="4" t="s">
        <v>22</v>
      </c>
      <c r="G40" s="5" t="s">
        <v>81</v>
      </c>
      <c r="H40" s="7">
        <v>50892000000</v>
      </c>
      <c r="I40" s="7">
        <v>48257477488</v>
      </c>
      <c r="J40" s="7">
        <v>0</v>
      </c>
      <c r="K40" s="7">
        <v>99149477488</v>
      </c>
      <c r="L40" s="7">
        <v>0</v>
      </c>
      <c r="M40" s="7">
        <v>98220241649</v>
      </c>
      <c r="N40" s="7">
        <v>929235839</v>
      </c>
      <c r="O40" s="7">
        <v>88287271242</v>
      </c>
      <c r="P40" s="7">
        <v>52126154225</v>
      </c>
      <c r="Q40" s="7">
        <v>49283890020</v>
      </c>
    </row>
    <row r="41" spans="1:17" ht="54.35" x14ac:dyDescent="0.25">
      <c r="A41" s="4" t="s">
        <v>17</v>
      </c>
      <c r="B41" s="5" t="s">
        <v>18</v>
      </c>
      <c r="C41" s="6" t="s">
        <v>82</v>
      </c>
      <c r="D41" s="4" t="s">
        <v>20</v>
      </c>
      <c r="E41" s="4" t="s">
        <v>21</v>
      </c>
      <c r="F41" s="4" t="s">
        <v>22</v>
      </c>
      <c r="G41" s="5" t="s">
        <v>83</v>
      </c>
      <c r="H41" s="7">
        <v>7423000000</v>
      </c>
      <c r="I41" s="7">
        <v>0</v>
      </c>
      <c r="J41" s="7">
        <v>524229178</v>
      </c>
      <c r="K41" s="7">
        <v>6898770822</v>
      </c>
      <c r="L41" s="7">
        <v>0</v>
      </c>
      <c r="M41" s="7">
        <v>4691885989</v>
      </c>
      <c r="N41" s="7">
        <v>2206884833</v>
      </c>
      <c r="O41" s="7">
        <v>4640228786</v>
      </c>
      <c r="P41" s="7">
        <v>2507971846.0300002</v>
      </c>
      <c r="Q41" s="7">
        <v>2507971846.0300002</v>
      </c>
    </row>
    <row r="42" spans="1:17" ht="54.35" x14ac:dyDescent="0.25">
      <c r="A42" s="4" t="s">
        <v>17</v>
      </c>
      <c r="B42" s="5" t="s">
        <v>18</v>
      </c>
      <c r="C42" s="6" t="s">
        <v>84</v>
      </c>
      <c r="D42" s="4" t="s">
        <v>20</v>
      </c>
      <c r="E42" s="4" t="s">
        <v>21</v>
      </c>
      <c r="F42" s="4" t="s">
        <v>22</v>
      </c>
      <c r="G42" s="5" t="s">
        <v>85</v>
      </c>
      <c r="H42" s="7">
        <v>12909000000</v>
      </c>
      <c r="I42" s="7">
        <v>0</v>
      </c>
      <c r="J42" s="7">
        <v>7089246696</v>
      </c>
      <c r="K42" s="7">
        <v>5819753304</v>
      </c>
      <c r="L42" s="7">
        <v>0</v>
      </c>
      <c r="M42" s="7">
        <v>5449270446.3199997</v>
      </c>
      <c r="N42" s="7">
        <v>370482857.68000001</v>
      </c>
      <c r="O42" s="7">
        <v>4872362780.6999998</v>
      </c>
      <c r="P42" s="7">
        <v>1495561946.97</v>
      </c>
      <c r="Q42" s="7">
        <v>1437719601.77</v>
      </c>
    </row>
    <row r="43" spans="1:17" ht="54.35" x14ac:dyDescent="0.25">
      <c r="A43" s="4" t="s">
        <v>17</v>
      </c>
      <c r="B43" s="5" t="s">
        <v>18</v>
      </c>
      <c r="C43" s="6" t="s">
        <v>86</v>
      </c>
      <c r="D43" s="4" t="s">
        <v>20</v>
      </c>
      <c r="E43" s="4" t="s">
        <v>21</v>
      </c>
      <c r="F43" s="4" t="s">
        <v>22</v>
      </c>
      <c r="G43" s="5" t="s">
        <v>87</v>
      </c>
      <c r="H43" s="7">
        <v>17473000000</v>
      </c>
      <c r="I43" s="7">
        <v>0</v>
      </c>
      <c r="J43" s="7">
        <v>1457687967</v>
      </c>
      <c r="K43" s="7">
        <v>16015312033</v>
      </c>
      <c r="L43" s="7">
        <v>0</v>
      </c>
      <c r="M43" s="7">
        <v>15651565670.969999</v>
      </c>
      <c r="N43" s="7">
        <v>363746362.02999997</v>
      </c>
      <c r="O43" s="7">
        <v>15408610794.969999</v>
      </c>
      <c r="P43" s="7">
        <v>12327283611.9</v>
      </c>
      <c r="Q43" s="7">
        <v>12265194445.700001</v>
      </c>
    </row>
    <row r="44" spans="1:17" ht="54.35" x14ac:dyDescent="0.25">
      <c r="A44" s="4" t="s">
        <v>17</v>
      </c>
      <c r="B44" s="5" t="s">
        <v>18</v>
      </c>
      <c r="C44" s="6" t="s">
        <v>88</v>
      </c>
      <c r="D44" s="4" t="s">
        <v>20</v>
      </c>
      <c r="E44" s="4" t="s">
        <v>21</v>
      </c>
      <c r="F44" s="4" t="s">
        <v>22</v>
      </c>
      <c r="G44" s="5" t="s">
        <v>89</v>
      </c>
      <c r="H44" s="7">
        <v>18120000000</v>
      </c>
      <c r="I44" s="7">
        <v>0</v>
      </c>
      <c r="J44" s="7">
        <v>1300000000</v>
      </c>
      <c r="K44" s="7">
        <v>16820000000</v>
      </c>
      <c r="L44" s="7">
        <v>0</v>
      </c>
      <c r="M44" s="7">
        <v>8828752394.0200005</v>
      </c>
      <c r="N44" s="7">
        <v>7991247605.9799995</v>
      </c>
      <c r="O44" s="7">
        <v>8189672502</v>
      </c>
      <c r="P44" s="7">
        <v>4204916289</v>
      </c>
      <c r="Q44" s="7">
        <v>3964877601</v>
      </c>
    </row>
    <row r="45" spans="1:17" ht="65.25" x14ac:dyDescent="0.25">
      <c r="A45" s="4" t="s">
        <v>17</v>
      </c>
      <c r="B45" s="5" t="s">
        <v>18</v>
      </c>
      <c r="C45" s="6" t="s">
        <v>90</v>
      </c>
      <c r="D45" s="4" t="s">
        <v>20</v>
      </c>
      <c r="E45" s="4" t="s">
        <v>21</v>
      </c>
      <c r="F45" s="4" t="s">
        <v>22</v>
      </c>
      <c r="G45" s="5" t="s">
        <v>91</v>
      </c>
      <c r="H45" s="7">
        <v>10000000000</v>
      </c>
      <c r="I45" s="7">
        <v>0</v>
      </c>
      <c r="J45" s="7">
        <v>0</v>
      </c>
      <c r="K45" s="7">
        <v>10000000000</v>
      </c>
      <c r="L45" s="7">
        <v>0</v>
      </c>
      <c r="M45" s="7">
        <v>9999999999.4699993</v>
      </c>
      <c r="N45" s="7">
        <v>0.53</v>
      </c>
      <c r="O45" s="7">
        <v>6832030235.4700003</v>
      </c>
      <c r="P45" s="7">
        <v>2477668041</v>
      </c>
      <c r="Q45" s="7">
        <v>2129825455</v>
      </c>
    </row>
    <row r="46" spans="1:17" ht="54.35" x14ac:dyDescent="0.25">
      <c r="A46" s="4" t="s">
        <v>17</v>
      </c>
      <c r="B46" s="5" t="s">
        <v>18</v>
      </c>
      <c r="C46" s="6" t="s">
        <v>92</v>
      </c>
      <c r="D46" s="4" t="s">
        <v>20</v>
      </c>
      <c r="E46" s="4" t="s">
        <v>21</v>
      </c>
      <c r="F46" s="4" t="s">
        <v>22</v>
      </c>
      <c r="G46" s="5" t="s">
        <v>93</v>
      </c>
      <c r="H46" s="7">
        <v>17622000000</v>
      </c>
      <c r="I46" s="7">
        <v>9447000000</v>
      </c>
      <c r="J46" s="7">
        <v>0</v>
      </c>
      <c r="K46" s="7">
        <v>27069000000</v>
      </c>
      <c r="L46" s="7">
        <v>0</v>
      </c>
      <c r="M46" s="7">
        <v>15662134128</v>
      </c>
      <c r="N46" s="7">
        <v>11406865872</v>
      </c>
      <c r="O46" s="7">
        <v>14797141196</v>
      </c>
      <c r="P46" s="7">
        <v>7028894031.54</v>
      </c>
      <c r="Q46" s="7">
        <v>4045236205.54</v>
      </c>
    </row>
    <row r="47" spans="1:17" ht="54.35" x14ac:dyDescent="0.25">
      <c r="A47" s="4" t="s">
        <v>17</v>
      </c>
      <c r="B47" s="5" t="s">
        <v>18</v>
      </c>
      <c r="C47" s="6" t="s">
        <v>94</v>
      </c>
      <c r="D47" s="4" t="s">
        <v>20</v>
      </c>
      <c r="E47" s="4" t="s">
        <v>21</v>
      </c>
      <c r="F47" s="4" t="s">
        <v>22</v>
      </c>
      <c r="G47" s="5" t="s">
        <v>95</v>
      </c>
      <c r="H47" s="7">
        <v>7722000000</v>
      </c>
      <c r="I47" s="7">
        <v>0</v>
      </c>
      <c r="J47" s="7">
        <v>478650596</v>
      </c>
      <c r="K47" s="7">
        <v>7243349404</v>
      </c>
      <c r="L47" s="7">
        <v>0</v>
      </c>
      <c r="M47" s="7">
        <v>6341840451.5900002</v>
      </c>
      <c r="N47" s="7">
        <v>901508952.40999997</v>
      </c>
      <c r="O47" s="7">
        <v>4493977734.5900002</v>
      </c>
      <c r="P47" s="7">
        <v>2831217991.8299999</v>
      </c>
      <c r="Q47" s="7">
        <v>2818426205.8299999</v>
      </c>
    </row>
    <row r="48" spans="1:17" ht="54.35" x14ac:dyDescent="0.25">
      <c r="A48" s="4" t="s">
        <v>17</v>
      </c>
      <c r="B48" s="5" t="s">
        <v>18</v>
      </c>
      <c r="C48" s="6" t="s">
        <v>96</v>
      </c>
      <c r="D48" s="4" t="s">
        <v>20</v>
      </c>
      <c r="E48" s="4" t="s">
        <v>21</v>
      </c>
      <c r="F48" s="4" t="s">
        <v>22</v>
      </c>
      <c r="G48" s="5" t="s">
        <v>97</v>
      </c>
      <c r="H48" s="7">
        <v>17914000000</v>
      </c>
      <c r="I48" s="7">
        <v>0</v>
      </c>
      <c r="J48" s="7">
        <v>338188422</v>
      </c>
      <c r="K48" s="7">
        <v>17575811578</v>
      </c>
      <c r="L48" s="7">
        <v>0</v>
      </c>
      <c r="M48" s="7">
        <v>16062047658</v>
      </c>
      <c r="N48" s="7">
        <v>1513763920</v>
      </c>
      <c r="O48" s="7">
        <v>15981280143</v>
      </c>
      <c r="P48" s="7">
        <v>9676640072.0599995</v>
      </c>
      <c r="Q48" s="7">
        <v>6524563925.0600004</v>
      </c>
    </row>
    <row r="49" spans="1:17" ht="43.5" x14ac:dyDescent="0.25">
      <c r="A49" s="4" t="s">
        <v>17</v>
      </c>
      <c r="B49" s="5" t="s">
        <v>18</v>
      </c>
      <c r="C49" s="6" t="s">
        <v>98</v>
      </c>
      <c r="D49" s="4" t="s">
        <v>20</v>
      </c>
      <c r="E49" s="4" t="s">
        <v>21</v>
      </c>
      <c r="F49" s="4" t="s">
        <v>22</v>
      </c>
      <c r="G49" s="5" t="s">
        <v>99</v>
      </c>
      <c r="H49" s="7">
        <v>26556000000</v>
      </c>
      <c r="I49" s="7">
        <v>0</v>
      </c>
      <c r="J49" s="7">
        <v>4256992900</v>
      </c>
      <c r="K49" s="7">
        <v>22299007100</v>
      </c>
      <c r="L49" s="7">
        <v>0</v>
      </c>
      <c r="M49" s="7">
        <v>20026847533.799999</v>
      </c>
      <c r="N49" s="7">
        <v>2272159566.1999998</v>
      </c>
      <c r="O49" s="7">
        <v>19840911185.799999</v>
      </c>
      <c r="P49" s="7">
        <v>4289524000.7600002</v>
      </c>
      <c r="Q49" s="7">
        <v>4170780646.46</v>
      </c>
    </row>
    <row r="50" spans="1:17" ht="43.5" x14ac:dyDescent="0.25">
      <c r="A50" s="4" t="s">
        <v>17</v>
      </c>
      <c r="B50" s="5" t="s">
        <v>18</v>
      </c>
      <c r="C50" s="6" t="s">
        <v>100</v>
      </c>
      <c r="D50" s="4" t="s">
        <v>20</v>
      </c>
      <c r="E50" s="4" t="s">
        <v>21</v>
      </c>
      <c r="F50" s="4" t="s">
        <v>22</v>
      </c>
      <c r="G50" s="5" t="s">
        <v>101</v>
      </c>
      <c r="H50" s="7">
        <v>55146000000</v>
      </c>
      <c r="I50" s="7">
        <v>0</v>
      </c>
      <c r="J50" s="7">
        <v>0</v>
      </c>
      <c r="K50" s="7">
        <v>55146000000</v>
      </c>
      <c r="L50" s="7">
        <v>0</v>
      </c>
      <c r="M50" s="7">
        <v>54210555143.120003</v>
      </c>
      <c r="N50" s="7">
        <v>935444856.88</v>
      </c>
      <c r="O50" s="7">
        <v>48047234582.730003</v>
      </c>
      <c r="P50" s="7">
        <v>16827405576.07</v>
      </c>
      <c r="Q50" s="7">
        <v>12943493365.07</v>
      </c>
    </row>
    <row r="51" spans="1:17" ht="54.35" x14ac:dyDescent="0.25">
      <c r="A51" s="4" t="s">
        <v>17</v>
      </c>
      <c r="B51" s="5" t="s">
        <v>18</v>
      </c>
      <c r="C51" s="6" t="s">
        <v>102</v>
      </c>
      <c r="D51" s="4" t="s">
        <v>20</v>
      </c>
      <c r="E51" s="4" t="s">
        <v>21</v>
      </c>
      <c r="F51" s="4" t="s">
        <v>22</v>
      </c>
      <c r="G51" s="5" t="s">
        <v>103</v>
      </c>
      <c r="H51" s="7">
        <v>15900000000</v>
      </c>
      <c r="I51" s="7">
        <v>0</v>
      </c>
      <c r="J51" s="7">
        <v>0</v>
      </c>
      <c r="K51" s="7">
        <v>15900000000</v>
      </c>
      <c r="L51" s="7">
        <v>0</v>
      </c>
      <c r="M51" s="7">
        <v>10486177301</v>
      </c>
      <c r="N51" s="7">
        <v>5413822699</v>
      </c>
      <c r="O51" s="7">
        <v>6210724986</v>
      </c>
      <c r="P51" s="7">
        <v>3189524702.6199999</v>
      </c>
      <c r="Q51" s="7">
        <v>3135620192.6199999</v>
      </c>
    </row>
    <row r="52" spans="1:17" ht="54.35" x14ac:dyDescent="0.25">
      <c r="A52" s="4" t="s">
        <v>17</v>
      </c>
      <c r="B52" s="5" t="s">
        <v>18</v>
      </c>
      <c r="C52" s="6" t="s">
        <v>104</v>
      </c>
      <c r="D52" s="4" t="s">
        <v>20</v>
      </c>
      <c r="E52" s="4" t="s">
        <v>21</v>
      </c>
      <c r="F52" s="4" t="s">
        <v>22</v>
      </c>
      <c r="G52" s="5" t="s">
        <v>105</v>
      </c>
      <c r="H52" s="7">
        <v>12936000000</v>
      </c>
      <c r="I52" s="7">
        <v>0</v>
      </c>
      <c r="J52" s="7">
        <v>392257320</v>
      </c>
      <c r="K52" s="7">
        <v>12543742680</v>
      </c>
      <c r="L52" s="7">
        <v>0</v>
      </c>
      <c r="M52" s="7">
        <v>8851840025.7399998</v>
      </c>
      <c r="N52" s="7">
        <v>3691902654.2600002</v>
      </c>
      <c r="O52" s="7">
        <v>6939794950.7399998</v>
      </c>
      <c r="P52" s="7">
        <v>5324175256.8800001</v>
      </c>
      <c r="Q52" s="7">
        <v>5107401178.8800001</v>
      </c>
    </row>
    <row r="53" spans="1:17" ht="43.5" x14ac:dyDescent="0.25">
      <c r="A53" s="4" t="s">
        <v>17</v>
      </c>
      <c r="B53" s="5" t="s">
        <v>18</v>
      </c>
      <c r="C53" s="6" t="s">
        <v>106</v>
      </c>
      <c r="D53" s="4" t="s">
        <v>20</v>
      </c>
      <c r="E53" s="4" t="s">
        <v>21</v>
      </c>
      <c r="F53" s="4" t="s">
        <v>22</v>
      </c>
      <c r="G53" s="5" t="s">
        <v>107</v>
      </c>
      <c r="H53" s="7">
        <v>61400000000</v>
      </c>
      <c r="I53" s="7">
        <v>6330000000</v>
      </c>
      <c r="J53" s="7">
        <v>5500000000</v>
      </c>
      <c r="K53" s="7">
        <v>62230000000</v>
      </c>
      <c r="L53" s="7">
        <v>0</v>
      </c>
      <c r="M53" s="7">
        <v>60328966089.800003</v>
      </c>
      <c r="N53" s="7">
        <v>1901033910.2</v>
      </c>
      <c r="O53" s="7">
        <v>56972401134.800003</v>
      </c>
      <c r="P53" s="7">
        <v>33884759692.630001</v>
      </c>
      <c r="Q53" s="7">
        <v>30547874919.130001</v>
      </c>
    </row>
    <row r="54" spans="1:17" ht="43.5" x14ac:dyDescent="0.25">
      <c r="A54" s="4" t="s">
        <v>17</v>
      </c>
      <c r="B54" s="5" t="s">
        <v>18</v>
      </c>
      <c r="C54" s="6" t="s">
        <v>108</v>
      </c>
      <c r="D54" s="4" t="s">
        <v>20</v>
      </c>
      <c r="E54" s="4" t="s">
        <v>21</v>
      </c>
      <c r="F54" s="4" t="s">
        <v>22</v>
      </c>
      <c r="G54" s="5" t="s">
        <v>109</v>
      </c>
      <c r="H54" s="7">
        <v>35774000000</v>
      </c>
      <c r="I54" s="7">
        <v>0</v>
      </c>
      <c r="J54" s="7">
        <v>7682335550</v>
      </c>
      <c r="K54" s="7">
        <v>28091664450</v>
      </c>
      <c r="L54" s="7">
        <v>0</v>
      </c>
      <c r="M54" s="7">
        <v>27454645797.310001</v>
      </c>
      <c r="N54" s="7">
        <v>637018652.69000006</v>
      </c>
      <c r="O54" s="7">
        <v>26953663388.310001</v>
      </c>
      <c r="P54" s="7">
        <v>9152002472</v>
      </c>
      <c r="Q54" s="7">
        <v>7979532124.9200001</v>
      </c>
    </row>
    <row r="55" spans="1:17" ht="43.5" x14ac:dyDescent="0.25">
      <c r="A55" s="4" t="s">
        <v>17</v>
      </c>
      <c r="B55" s="5" t="s">
        <v>18</v>
      </c>
      <c r="C55" s="6" t="s">
        <v>110</v>
      </c>
      <c r="D55" s="4" t="s">
        <v>20</v>
      </c>
      <c r="E55" s="4" t="s">
        <v>21</v>
      </c>
      <c r="F55" s="4" t="s">
        <v>22</v>
      </c>
      <c r="G55" s="5" t="s">
        <v>111</v>
      </c>
      <c r="H55" s="7">
        <v>25285000000</v>
      </c>
      <c r="I55" s="7">
        <v>0</v>
      </c>
      <c r="J55" s="7">
        <v>5072989102</v>
      </c>
      <c r="K55" s="7">
        <v>20212010898</v>
      </c>
      <c r="L55" s="7">
        <v>0</v>
      </c>
      <c r="M55" s="7">
        <v>11581402919</v>
      </c>
      <c r="N55" s="7">
        <v>8630607979</v>
      </c>
      <c r="O55" s="7">
        <v>7211660103.1499996</v>
      </c>
      <c r="P55" s="7">
        <v>2278432964.1999998</v>
      </c>
      <c r="Q55" s="7">
        <v>2224528453.1999998</v>
      </c>
    </row>
    <row r="56" spans="1:17" ht="43.5" x14ac:dyDescent="0.25">
      <c r="A56" s="4" t="s">
        <v>17</v>
      </c>
      <c r="B56" s="5" t="s">
        <v>18</v>
      </c>
      <c r="C56" s="6" t="s">
        <v>112</v>
      </c>
      <c r="D56" s="4" t="s">
        <v>20</v>
      </c>
      <c r="E56" s="4" t="s">
        <v>21</v>
      </c>
      <c r="F56" s="4" t="s">
        <v>22</v>
      </c>
      <c r="G56" s="5" t="s">
        <v>113</v>
      </c>
      <c r="H56" s="7">
        <v>34768000000</v>
      </c>
      <c r="I56" s="7">
        <v>0</v>
      </c>
      <c r="J56" s="7">
        <v>903725076</v>
      </c>
      <c r="K56" s="7">
        <v>33864274924</v>
      </c>
      <c r="L56" s="7">
        <v>0</v>
      </c>
      <c r="M56" s="7">
        <v>33360337702.040001</v>
      </c>
      <c r="N56" s="7">
        <v>503937221.95999998</v>
      </c>
      <c r="O56" s="7">
        <v>33212231633.130001</v>
      </c>
      <c r="P56" s="7">
        <v>5481072144.8199997</v>
      </c>
      <c r="Q56" s="7">
        <v>3273675264.6999998</v>
      </c>
    </row>
    <row r="57" spans="1:17" ht="54.35" x14ac:dyDescent="0.25">
      <c r="A57" s="4" t="s">
        <v>17</v>
      </c>
      <c r="B57" s="5" t="s">
        <v>18</v>
      </c>
      <c r="C57" s="6" t="s">
        <v>114</v>
      </c>
      <c r="D57" s="4" t="s">
        <v>20</v>
      </c>
      <c r="E57" s="4" t="s">
        <v>21</v>
      </c>
      <c r="F57" s="4" t="s">
        <v>22</v>
      </c>
      <c r="G57" s="5" t="s">
        <v>115</v>
      </c>
      <c r="H57" s="7">
        <v>5810000000</v>
      </c>
      <c r="I57" s="7">
        <v>0</v>
      </c>
      <c r="J57" s="7">
        <v>5413000000</v>
      </c>
      <c r="K57" s="7">
        <v>397000000</v>
      </c>
      <c r="L57" s="7">
        <v>0</v>
      </c>
      <c r="M57" s="7">
        <v>396889737</v>
      </c>
      <c r="N57" s="7">
        <v>110263</v>
      </c>
      <c r="O57" s="7">
        <v>396889737</v>
      </c>
      <c r="P57" s="7">
        <v>294840161</v>
      </c>
      <c r="Q57" s="7">
        <v>294840161</v>
      </c>
    </row>
    <row r="58" spans="1:17" ht="32.6" x14ac:dyDescent="0.25">
      <c r="A58" s="4" t="s">
        <v>17</v>
      </c>
      <c r="B58" s="5" t="s">
        <v>18</v>
      </c>
      <c r="C58" s="6" t="s">
        <v>116</v>
      </c>
      <c r="D58" s="4" t="s">
        <v>20</v>
      </c>
      <c r="E58" s="4" t="s">
        <v>21</v>
      </c>
      <c r="F58" s="4" t="s">
        <v>22</v>
      </c>
      <c r="G58" s="5" t="s">
        <v>117</v>
      </c>
      <c r="H58" s="7">
        <v>150810000000</v>
      </c>
      <c r="I58" s="7">
        <v>0</v>
      </c>
      <c r="J58" s="7">
        <v>16713456364</v>
      </c>
      <c r="K58" s="7">
        <v>134096543636</v>
      </c>
      <c r="L58" s="7">
        <v>0</v>
      </c>
      <c r="M58" s="7">
        <v>126830255766.71001</v>
      </c>
      <c r="N58" s="7">
        <v>7266287869.29</v>
      </c>
      <c r="O58" s="7">
        <v>110337996668.94</v>
      </c>
      <c r="P58" s="7">
        <v>57748287545.980003</v>
      </c>
      <c r="Q58" s="7">
        <v>56698988692.980003</v>
      </c>
    </row>
    <row r="59" spans="1:17" ht="65.25" x14ac:dyDescent="0.25">
      <c r="A59" s="4" t="s">
        <v>17</v>
      </c>
      <c r="B59" s="5" t="s">
        <v>18</v>
      </c>
      <c r="C59" s="6" t="s">
        <v>118</v>
      </c>
      <c r="D59" s="4" t="s">
        <v>20</v>
      </c>
      <c r="E59" s="4" t="s">
        <v>21</v>
      </c>
      <c r="F59" s="4" t="s">
        <v>22</v>
      </c>
      <c r="G59" s="5" t="s">
        <v>119</v>
      </c>
      <c r="H59" s="7">
        <v>16837187956</v>
      </c>
      <c r="I59" s="7">
        <v>0</v>
      </c>
      <c r="J59" s="7">
        <v>0</v>
      </c>
      <c r="K59" s="7">
        <v>16837187956</v>
      </c>
      <c r="L59" s="7">
        <v>0</v>
      </c>
      <c r="M59" s="7">
        <v>14738553788.67</v>
      </c>
      <c r="N59" s="7">
        <v>2098634167.3299999</v>
      </c>
      <c r="O59" s="7">
        <v>14680700271.67</v>
      </c>
      <c r="P59" s="7">
        <v>7979854880</v>
      </c>
      <c r="Q59" s="7">
        <v>7512442815</v>
      </c>
    </row>
    <row r="60" spans="1:17" ht="32.6" x14ac:dyDescent="0.25">
      <c r="A60" s="4" t="s">
        <v>17</v>
      </c>
      <c r="B60" s="5" t="s">
        <v>18</v>
      </c>
      <c r="C60" s="6" t="s">
        <v>120</v>
      </c>
      <c r="D60" s="4" t="s">
        <v>121</v>
      </c>
      <c r="E60" s="4" t="s">
        <v>122</v>
      </c>
      <c r="F60" s="4" t="s">
        <v>22</v>
      </c>
      <c r="G60" s="5" t="s">
        <v>123</v>
      </c>
      <c r="H60" s="7">
        <v>100000000000</v>
      </c>
      <c r="I60" s="7">
        <v>0</v>
      </c>
      <c r="J60" s="7">
        <v>100000000000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</row>
    <row r="61" spans="1:17" ht="32.6" x14ac:dyDescent="0.25">
      <c r="A61" s="4" t="s">
        <v>17</v>
      </c>
      <c r="B61" s="5" t="s">
        <v>18</v>
      </c>
      <c r="C61" s="6" t="s">
        <v>120</v>
      </c>
      <c r="D61" s="4" t="s">
        <v>20</v>
      </c>
      <c r="E61" s="4" t="s">
        <v>21</v>
      </c>
      <c r="F61" s="4" t="s">
        <v>22</v>
      </c>
      <c r="G61" s="5" t="s">
        <v>123</v>
      </c>
      <c r="H61" s="7">
        <v>966000000</v>
      </c>
      <c r="I61" s="7">
        <v>0</v>
      </c>
      <c r="J61" s="7">
        <v>0</v>
      </c>
      <c r="K61" s="7">
        <v>966000000</v>
      </c>
      <c r="L61" s="7">
        <v>0</v>
      </c>
      <c r="M61" s="7">
        <v>1158740</v>
      </c>
      <c r="N61" s="7">
        <v>964841260</v>
      </c>
      <c r="O61" s="7">
        <v>1158740</v>
      </c>
      <c r="P61" s="7">
        <v>0</v>
      </c>
      <c r="Q61" s="7">
        <v>0</v>
      </c>
    </row>
    <row r="62" spans="1:17" ht="32.6" x14ac:dyDescent="0.25">
      <c r="A62" s="4" t="s">
        <v>17</v>
      </c>
      <c r="B62" s="5" t="s">
        <v>18</v>
      </c>
      <c r="C62" s="6" t="s">
        <v>124</v>
      </c>
      <c r="D62" s="4" t="s">
        <v>121</v>
      </c>
      <c r="E62" s="4" t="s">
        <v>122</v>
      </c>
      <c r="F62" s="4" t="s">
        <v>22</v>
      </c>
      <c r="G62" s="5" t="s">
        <v>125</v>
      </c>
      <c r="H62" s="7">
        <v>0</v>
      </c>
      <c r="I62" s="7">
        <v>100000000000</v>
      </c>
      <c r="J62" s="7">
        <v>0</v>
      </c>
      <c r="K62" s="7">
        <v>100000000000</v>
      </c>
      <c r="L62" s="7">
        <v>0</v>
      </c>
      <c r="M62" s="7">
        <v>94132358801</v>
      </c>
      <c r="N62" s="7">
        <v>5867641199</v>
      </c>
      <c r="O62" s="7">
        <v>0</v>
      </c>
      <c r="P62" s="7">
        <v>0</v>
      </c>
      <c r="Q62" s="7">
        <v>0</v>
      </c>
    </row>
    <row r="63" spans="1:17" ht="32.6" x14ac:dyDescent="0.25">
      <c r="A63" s="4" t="s">
        <v>17</v>
      </c>
      <c r="B63" s="5" t="s">
        <v>18</v>
      </c>
      <c r="C63" s="6" t="s">
        <v>126</v>
      </c>
      <c r="D63" s="4" t="s">
        <v>20</v>
      </c>
      <c r="E63" s="4" t="s">
        <v>21</v>
      </c>
      <c r="F63" s="4" t="s">
        <v>22</v>
      </c>
      <c r="G63" s="5" t="s">
        <v>127</v>
      </c>
      <c r="H63" s="7">
        <v>5731000000</v>
      </c>
      <c r="I63" s="7">
        <v>0</v>
      </c>
      <c r="J63" s="7">
        <v>0</v>
      </c>
      <c r="K63" s="7">
        <v>5731000000</v>
      </c>
      <c r="L63" s="7">
        <v>0</v>
      </c>
      <c r="M63" s="7">
        <v>809090188</v>
      </c>
      <c r="N63" s="7">
        <v>4921909812</v>
      </c>
      <c r="O63" s="7">
        <v>809090188</v>
      </c>
      <c r="P63" s="7">
        <v>583100537</v>
      </c>
      <c r="Q63" s="7">
        <v>583100537</v>
      </c>
    </row>
    <row r="64" spans="1:17" ht="43.5" x14ac:dyDescent="0.25">
      <c r="A64" s="4" t="s">
        <v>17</v>
      </c>
      <c r="B64" s="5" t="s">
        <v>18</v>
      </c>
      <c r="C64" s="6" t="s">
        <v>128</v>
      </c>
      <c r="D64" s="4" t="s">
        <v>20</v>
      </c>
      <c r="E64" s="4" t="s">
        <v>21</v>
      </c>
      <c r="F64" s="4" t="s">
        <v>22</v>
      </c>
      <c r="G64" s="5" t="s">
        <v>129</v>
      </c>
      <c r="H64" s="7">
        <v>28658000000</v>
      </c>
      <c r="I64" s="7">
        <v>0</v>
      </c>
      <c r="J64" s="7">
        <v>0</v>
      </c>
      <c r="K64" s="7">
        <v>28658000000</v>
      </c>
      <c r="L64" s="7">
        <v>0</v>
      </c>
      <c r="M64" s="7">
        <v>23223794691.880001</v>
      </c>
      <c r="N64" s="7">
        <v>5434205308.1199999</v>
      </c>
      <c r="O64" s="7">
        <v>19735753719.48</v>
      </c>
      <c r="P64" s="7">
        <v>10492168745.040001</v>
      </c>
      <c r="Q64" s="7">
        <v>10370590273.040001</v>
      </c>
    </row>
    <row r="65" spans="1:17" ht="97.85" x14ac:dyDescent="0.25">
      <c r="A65" s="4" t="s">
        <v>17</v>
      </c>
      <c r="B65" s="5" t="s">
        <v>18</v>
      </c>
      <c r="C65" s="6" t="s">
        <v>130</v>
      </c>
      <c r="D65" s="4" t="s">
        <v>20</v>
      </c>
      <c r="E65" s="4" t="s">
        <v>21</v>
      </c>
      <c r="F65" s="4" t="s">
        <v>22</v>
      </c>
      <c r="G65" s="5" t="s">
        <v>131</v>
      </c>
      <c r="H65" s="7">
        <v>25648812044</v>
      </c>
      <c r="I65" s="7">
        <v>0</v>
      </c>
      <c r="J65" s="7">
        <v>0</v>
      </c>
      <c r="K65" s="7">
        <v>25648812044</v>
      </c>
      <c r="L65" s="7">
        <v>0</v>
      </c>
      <c r="M65" s="7">
        <v>23447082033.639999</v>
      </c>
      <c r="N65" s="7">
        <v>2201730010.3600001</v>
      </c>
      <c r="O65" s="7">
        <v>22346733593.639999</v>
      </c>
      <c r="P65" s="7">
        <v>13559794304.35</v>
      </c>
      <c r="Q65" s="7">
        <v>12347069170.35</v>
      </c>
    </row>
    <row r="66" spans="1:17" ht="65.25" x14ac:dyDescent="0.25">
      <c r="A66" s="4" t="s">
        <v>17</v>
      </c>
      <c r="B66" s="5" t="s">
        <v>18</v>
      </c>
      <c r="C66" s="6" t="s">
        <v>132</v>
      </c>
      <c r="D66" s="4" t="s">
        <v>20</v>
      </c>
      <c r="E66" s="4" t="s">
        <v>21</v>
      </c>
      <c r="F66" s="4" t="s">
        <v>22</v>
      </c>
      <c r="G66" s="5" t="s">
        <v>133</v>
      </c>
      <c r="H66" s="7">
        <v>3024000000</v>
      </c>
      <c r="I66" s="7">
        <v>0</v>
      </c>
      <c r="J66" s="7">
        <v>0</v>
      </c>
      <c r="K66" s="7">
        <v>3024000000</v>
      </c>
      <c r="L66" s="7">
        <v>0</v>
      </c>
      <c r="M66" s="7">
        <v>2520440959</v>
      </c>
      <c r="N66" s="7">
        <v>503559041</v>
      </c>
      <c r="O66" s="7">
        <v>2520440956</v>
      </c>
      <c r="P66" s="7">
        <v>1807577685</v>
      </c>
      <c r="Q66" s="7">
        <v>1776077685</v>
      </c>
    </row>
    <row r="67" spans="1:17" ht="43.5" x14ac:dyDescent="0.25">
      <c r="A67" s="4" t="s">
        <v>17</v>
      </c>
      <c r="B67" s="5" t="s">
        <v>18</v>
      </c>
      <c r="C67" s="6" t="s">
        <v>134</v>
      </c>
      <c r="D67" s="4" t="s">
        <v>20</v>
      </c>
      <c r="E67" s="4" t="s">
        <v>21</v>
      </c>
      <c r="F67" s="4" t="s">
        <v>22</v>
      </c>
      <c r="G67" s="5" t="s">
        <v>135</v>
      </c>
      <c r="H67" s="7">
        <v>18906000000</v>
      </c>
      <c r="I67" s="7">
        <v>0</v>
      </c>
      <c r="J67" s="7">
        <v>0</v>
      </c>
      <c r="K67" s="7">
        <v>18906000000</v>
      </c>
      <c r="L67" s="7">
        <v>0</v>
      </c>
      <c r="M67" s="7">
        <v>18781038636.099998</v>
      </c>
      <c r="N67" s="7">
        <v>124961363.90000001</v>
      </c>
      <c r="O67" s="7">
        <v>16556750483.1</v>
      </c>
      <c r="P67" s="7">
        <v>8720150731.7399998</v>
      </c>
      <c r="Q67" s="7">
        <v>7856593054.7399998</v>
      </c>
    </row>
    <row r="68" spans="1:17" x14ac:dyDescent="0.25">
      <c r="A68" s="3"/>
      <c r="B68" s="3"/>
      <c r="C68" s="3"/>
      <c r="D68" s="3"/>
      <c r="E68" s="3"/>
      <c r="F68" s="3"/>
      <c r="G68" s="3" t="s">
        <v>140</v>
      </c>
      <c r="H68" s="8">
        <f>SUM(H32:H67)</f>
        <v>995523000000</v>
      </c>
      <c r="I68" s="8">
        <f t="shared" ref="I68:Q68" si="2">SUM(I32:I67)</f>
        <v>174165477488</v>
      </c>
      <c r="J68" s="8">
        <f t="shared" si="2"/>
        <v>174165477488</v>
      </c>
      <c r="K68" s="8">
        <f t="shared" si="2"/>
        <v>995523000000</v>
      </c>
      <c r="L68" s="8">
        <f t="shared" si="2"/>
        <v>0</v>
      </c>
      <c r="M68" s="8">
        <f t="shared" si="2"/>
        <v>880680664678.33997</v>
      </c>
      <c r="N68" s="8">
        <f t="shared" si="2"/>
        <v>114842335321.65997</v>
      </c>
      <c r="O68" s="8">
        <f t="shared" si="2"/>
        <v>718978694576.25</v>
      </c>
      <c r="P68" s="8">
        <f t="shared" si="2"/>
        <v>340899174198.28998</v>
      </c>
      <c r="Q68" s="8">
        <f t="shared" si="2"/>
        <v>311901177325.49994</v>
      </c>
    </row>
    <row r="69" spans="1:17" x14ac:dyDescent="0.25">
      <c r="A69" s="9"/>
      <c r="B69" s="10"/>
      <c r="C69" s="11"/>
      <c r="D69" s="9"/>
      <c r="E69" s="9"/>
      <c r="F69" s="9"/>
      <c r="G69" s="12" t="s">
        <v>141</v>
      </c>
      <c r="H69" s="13">
        <f>+H29+H31+H68</f>
        <v>1544908000000</v>
      </c>
      <c r="I69" s="13">
        <f t="shared" ref="I69:Q69" si="3">+I29+I31+I68</f>
        <v>214063056818</v>
      </c>
      <c r="J69" s="13">
        <f t="shared" si="3"/>
        <v>214063056818</v>
      </c>
      <c r="K69" s="13">
        <f t="shared" si="3"/>
        <v>1544908000000</v>
      </c>
      <c r="L69" s="13">
        <f t="shared" si="3"/>
        <v>41539000000</v>
      </c>
      <c r="M69" s="13">
        <f t="shared" si="3"/>
        <v>1349428327861.9099</v>
      </c>
      <c r="N69" s="13">
        <f t="shared" si="3"/>
        <v>153940672138.08997</v>
      </c>
      <c r="O69" s="13">
        <f t="shared" si="3"/>
        <v>1113820203528.1399</v>
      </c>
      <c r="P69" s="13">
        <f t="shared" si="3"/>
        <v>724999699387.68994</v>
      </c>
      <c r="Q69" s="13">
        <f t="shared" si="3"/>
        <v>695142732689.25</v>
      </c>
    </row>
    <row r="71" spans="1:17" x14ac:dyDescent="0.25">
      <c r="A71" s="15" t="s">
        <v>142</v>
      </c>
    </row>
    <row r="72" spans="1:17" x14ac:dyDescent="0.25">
      <c r="O72" s="14"/>
      <c r="P72" s="14"/>
    </row>
  </sheetData>
  <mergeCells count="1">
    <mergeCell ref="A5:Q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1465BDAF1FE24E81736B977CF6B447" ma:contentTypeVersion="6" ma:contentTypeDescription="Crear nuevo documento." ma:contentTypeScope="" ma:versionID="5ab43f3f546f72195813f1cfdc7ea316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3d4870f9068a1d527428524f927b50d6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 xsi:nil="true"/>
    <Vigencia xmlns="61cca86f-76d0-4580-a348-650cc4dfa152">2021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903E9DF2-D390-4635-AAB7-CE824B781819}"/>
</file>

<file path=customXml/itemProps2.xml><?xml version="1.0" encoding="utf-8"?>
<ds:datastoreItem xmlns:ds="http://schemas.openxmlformats.org/officeDocument/2006/customXml" ds:itemID="{3FE8C6AC-CF0D-4298-A995-60793AB19AD3}"/>
</file>

<file path=customXml/itemProps3.xml><?xml version="1.0" encoding="utf-8"?>
<ds:datastoreItem xmlns:ds="http://schemas.openxmlformats.org/officeDocument/2006/customXml" ds:itemID="{F2A05FB0-7C03-42FB-8A55-12C9A90452A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noviembre de 2021</dc:title>
  <dc:creator>Sandra Patricia Jimenez Gonzalez</dc:creator>
  <cp:lastModifiedBy>Sandra Patricia Jimenez Gonzalez</cp:lastModifiedBy>
  <dcterms:created xsi:type="dcterms:W3CDTF">2021-12-02T19:36:35Z</dcterms:created>
  <dcterms:modified xsi:type="dcterms:W3CDTF">2021-12-02T19:47:25Z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