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4/"/>
    </mc:Choice>
  </mc:AlternateContent>
  <xr:revisionPtr revIDLastSave="104" documentId="8_{B63AE991-1E06-44BF-806C-BD7CA8AD14E4}" xr6:coauthVersionLast="47" xr6:coauthVersionMax="47" xr10:uidLastSave="{F926D20F-EB06-4CE9-9502-14231A43D184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7" i="1" l="1"/>
  <c r="S68" i="1" s="1"/>
  <c r="T68" i="1" s="1"/>
  <c r="Q67" i="1"/>
  <c r="Q68" i="1" s="1"/>
  <c r="O67" i="1"/>
  <c r="P67" i="1" s="1"/>
  <c r="N67" i="1"/>
  <c r="N68" i="1" s="1"/>
  <c r="M67" i="1"/>
  <c r="M68" i="1" s="1"/>
  <c r="L67" i="1"/>
  <c r="L68" i="1" s="1"/>
  <c r="K67" i="1"/>
  <c r="K68" i="1" s="1"/>
  <c r="J67" i="1"/>
  <c r="J68" i="1" s="1"/>
  <c r="I67" i="1"/>
  <c r="I68" i="1" s="1"/>
  <c r="H67" i="1"/>
  <c r="H68" i="1" s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T28" i="1"/>
  <c r="T27" i="1"/>
  <c r="T26" i="1"/>
  <c r="T25" i="1"/>
  <c r="T24" i="1"/>
  <c r="T23" i="1"/>
  <c r="T22" i="1"/>
  <c r="T21" i="1"/>
  <c r="T19" i="1"/>
  <c r="T18" i="1"/>
  <c r="T16" i="1"/>
  <c r="T15" i="1"/>
  <c r="T14" i="1"/>
  <c r="R28" i="1"/>
  <c r="R27" i="1"/>
  <c r="R26" i="1"/>
  <c r="R25" i="1"/>
  <c r="R24" i="1"/>
  <c r="R23" i="1"/>
  <c r="R22" i="1"/>
  <c r="R21" i="1"/>
  <c r="R19" i="1"/>
  <c r="R18" i="1"/>
  <c r="R16" i="1"/>
  <c r="R15" i="1"/>
  <c r="R14" i="1"/>
  <c r="P28" i="1"/>
  <c r="P27" i="1"/>
  <c r="P26" i="1"/>
  <c r="P25" i="1"/>
  <c r="P24" i="1"/>
  <c r="P23" i="1"/>
  <c r="P22" i="1"/>
  <c r="P21" i="1"/>
  <c r="P19" i="1"/>
  <c r="P18" i="1"/>
  <c r="P16" i="1"/>
  <c r="P15" i="1"/>
  <c r="P14" i="1"/>
  <c r="R68" i="1" l="1"/>
  <c r="O68" i="1"/>
  <c r="P68" i="1" s="1"/>
  <c r="R67" i="1"/>
  <c r="T67" i="1"/>
</calcChain>
</file>

<file path=xl/sharedStrings.xml><?xml version="1.0" encoding="utf-8"?>
<sst xmlns="http://schemas.openxmlformats.org/spreadsheetml/2006/main" count="388" uniqueCount="98">
  <si>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</si>
  <si>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</si>
  <si>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</si>
  <si>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</si>
  <si>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</si>
  <si>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</si>
  <si>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</si>
  <si>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</si>
  <si>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</si>
  <si>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</si>
  <si>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</si>
  <si>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</si>
  <si>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</si>
  <si>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</si>
  <si>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</si>
  <si>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</si>
  <si>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</si>
  <si>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</si>
  <si>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</si>
  <si>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</si>
  <si>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</si>
  <si>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</si>
  <si>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</si>
  <si>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</si>
  <si>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</si>
  <si>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</si>
  <si>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</si>
  <si>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</si>
  <si>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</si>
  <si>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</si>
  <si>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</si>
  <si>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</si>
  <si>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</si>
  <si>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</si>
  <si>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</si>
  <si>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</si>
  <si>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</si>
  <si>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</si>
  <si>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</si>
  <si>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</si>
  <si>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</si>
  <si>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</si>
  <si>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</si>
  <si>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</si>
  <si>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</si>
  <si>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</si>
  <si>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</si>
  <si>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</si>
  <si>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</si>
  <si>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</si>
  <si>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</si>
  <si>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</si>
  <si>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</si>
  <si>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</si>
  <si>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</si>
  <si>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</si>
  <si>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</si>
  <si>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</si>
  <si>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</si>
  <si>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</si>
  <si>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</si>
  <si>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</si>
  <si>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</si>
  <si>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21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</si>
  <si>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</si>
  <si>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</si>
  <si>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</si>
  <si>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</si>
  <si>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</si>
  <si>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</si>
  <si>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</si>
  <si>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</si>
  <si>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</si>
  <si>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</si>
  <si>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</si>
  <si>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</si>
  <si>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</si>
  <si>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</si>
  <si>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</si>
  <si>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</si>
  <si>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</si>
  <si>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</si>
  <si>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</si>
  <si>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</si>
  <si>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</si>
  <si>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</si>
  <si>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</si>
  <si>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</si>
  <si>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</si>
  <si>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</si>
  <si>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</si>
  <si>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INFORME DE EJECUCIÓN PRESUPUESTAL 2024</t>
  </si>
  <si>
    <t>% COMPROMISO</t>
  </si>
  <si>
    <t>% OBLIGACIÓN</t>
  </si>
  <si>
    <t>% PAGOS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</si>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</sst>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.0%"/>
    <numFmt numFmtId="167" formatCode="_-* #,##0_-;\-* #,##0_-;_-* &quot;-&quot;??_-;_-@_-"/>
    <numFmt numFmtId="168" formatCode="[$-1240A]&quot;$&quot;\ #,##0;\-&quot;$&quot;\ #,##0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18"/>
      <color theme="9" tint="-0.249977111117893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0" fontId="3" fillId="0" borderId="0" xfId="0" applyFont="1" applyFill="1" applyBorder="1"/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165" fontId="2" fillId="0" borderId="1" xfId="2" applyNumberFormat="1" applyFont="1" applyFill="1" applyBorder="1" applyAlignment="1">
      <alignment horizontal="right" vertical="center" wrapText="1" readingOrder="1"/>
    </xf>
    <xf numFmtId="167" fontId="2" fillId="0" borderId="1" xfId="1" applyNumberFormat="1" applyFont="1" applyFill="1" applyBorder="1" applyAlignment="1">
      <alignment horizontal="right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168" fontId="5" fillId="3" borderId="1" xfId="0" applyNumberFormat="1" applyFont="1" applyFill="1" applyBorder="1" applyAlignment="1">
      <alignment horizontal="right" vertical="center" wrapText="1" readingOrder="1"/>
    </xf>
    <xf numFmtId="165" fontId="5" fillId="3" borderId="1" xfId="2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614449</xdr:colOff>
      <xdr:row>5</xdr:row>
      <xdr:rowOff>35936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145B8-DF56-4676-A71D-5F4462948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0509" cy="101129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11</xdr:col>
      <xdr:colOff>546977</xdr:colOff>
      <xdr:row>2</xdr:row>
      <xdr:rowOff>204542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5EF630B6-BFF0-432A-A682-D74830D69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319260" y="0"/>
          <a:ext cx="3937877" cy="69984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698500</xdr:colOff>
      <xdr:row>3</xdr:row>
      <xdr:rowOff>104987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FDD32E-4319-4172-8A23-4DF8AFB7C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1660" y="0"/>
          <a:ext cx="3647440" cy="8136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2</xdr:col>
      <xdr:colOff>838662</xdr:colOff>
      <xdr:row>10</xdr:row>
      <xdr:rowOff>191884</xdr:rowOff>
    </xdr:to>
    <xdr:sp macro="" textlink="">
      <xdr:nvSpPr>
        <xdr:cNvPr id="5" name="Rectangle 56">
          <a:extLst>
            <a:ext uri="{FF2B5EF4-FFF2-40B4-BE49-F238E27FC236}">
              <a16:creationId xmlns:a16="http://schemas.microsoft.com/office/drawing/2014/main" id="{A66EBE2E-6EB0-4336-9B28-1742798C48A8}"/>
            </a:ext>
          </a:extLst>
        </xdr:cNvPr>
        <xdr:cNvSpPr/>
      </xdr:nvSpPr>
      <xdr:spPr>
        <a:xfrm rot="10800000">
          <a:off x="0" y="1394460"/>
          <a:ext cx="3604722" cy="671944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2</xdr:col>
      <xdr:colOff>612140</xdr:colOff>
      <xdr:row>10</xdr:row>
      <xdr:rowOff>36535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F3A00575-1002-48AB-9D3A-78CE00038B4A}"/>
            </a:ext>
          </a:extLst>
        </xdr:cNvPr>
        <xdr:cNvSpPr txBox="1">
          <a:spLocks noChangeArrowheads="1"/>
        </xdr:cNvSpPr>
      </xdr:nvSpPr>
      <xdr:spPr bwMode="auto">
        <a:xfrm>
          <a:off x="0" y="1508760"/>
          <a:ext cx="3378200" cy="402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Mayo 2024</a:t>
          </a:r>
        </a:p>
      </xdr:txBody>
    </xdr:sp>
    <xdr:clientData/>
  </xdr:twoCellAnchor>
  <xdr:twoCellAnchor>
    <xdr:from>
      <xdr:col>0</xdr:col>
      <xdr:colOff>0</xdr:colOff>
      <xdr:row>68</xdr:row>
      <xdr:rowOff>213359</xdr:rowOff>
    </xdr:from>
    <xdr:to>
      <xdr:col>6</xdr:col>
      <xdr:colOff>1303019</xdr:colOff>
      <xdr:row>71</xdr:row>
      <xdr:rowOff>68004</xdr:rowOff>
    </xdr:to>
    <xdr:sp macro="" textlink="">
      <xdr:nvSpPr>
        <xdr:cNvPr id="8" name="Rectangle 56">
          <a:extLst>
            <a:ext uri="{FF2B5EF4-FFF2-40B4-BE49-F238E27FC236}">
              <a16:creationId xmlns:a16="http://schemas.microsoft.com/office/drawing/2014/main" id="{76985F47-998B-401D-B669-BBA57AE815F6}"/>
            </a:ext>
          </a:extLst>
        </xdr:cNvPr>
        <xdr:cNvSpPr/>
      </xdr:nvSpPr>
      <xdr:spPr>
        <a:xfrm rot="10800000">
          <a:off x="0" y="23423879"/>
          <a:ext cx="7429499" cy="41852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1112520</xdr:colOff>
      <xdr:row>71</xdr:row>
      <xdr:rowOff>68005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AEF4B388-F1F6-4FF0-8A7C-C34B414BC605}"/>
            </a:ext>
          </a:extLst>
        </xdr:cNvPr>
        <xdr:cNvSpPr txBox="1">
          <a:spLocks noChangeArrowheads="1"/>
        </xdr:cNvSpPr>
      </xdr:nvSpPr>
      <xdr:spPr bwMode="auto">
        <a:xfrm>
          <a:off x="0" y="23423880"/>
          <a:ext cx="7239000" cy="41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2"/>
  <sheetViews>
    <sheetView showGridLines="0" tabSelected="1" workbookViewId="0">
      <selection activeCell="A73" sqref="A73:XFD1048576"/>
    </sheetView>
  </sheetViews>
  <sheetFormatPr baseColWidth="10" defaultColWidth="0" defaultRowHeight="10.199999999999999" zeroHeight="1" x14ac:dyDescent="0.2"/>
  <cols>
    <col min="1" max="1" width="13.44140625" style="4" customWidth="1"/>
    <col min="2" max="2" width="26.88671875" style="4" customWidth="1"/>
    <col min="3" max="3" width="21.5546875" style="4" customWidth="1"/>
    <col min="4" max="4" width="9.6640625" style="4" customWidth="1"/>
    <col min="5" max="5" width="8.109375" style="4" customWidth="1"/>
    <col min="6" max="6" width="9.6640625" style="4" customWidth="1"/>
    <col min="7" max="7" width="27.6640625" style="4" customWidth="1"/>
    <col min="8" max="8" width="15.44140625" style="4" bestFit="1" customWidth="1"/>
    <col min="9" max="9" width="15.109375" style="4" bestFit="1" customWidth="1"/>
    <col min="10" max="10" width="18.88671875" style="4" customWidth="1"/>
    <col min="11" max="11" width="15.44140625" style="4" bestFit="1" customWidth="1"/>
    <col min="12" max="12" width="15" style="4" bestFit="1" customWidth="1"/>
    <col min="13" max="13" width="15.44140625" style="4" bestFit="1" customWidth="1"/>
    <col min="14" max="14" width="15.21875" style="4" bestFit="1" customWidth="1"/>
    <col min="15" max="15" width="15.44140625" style="4" bestFit="1" customWidth="1"/>
    <col min="16" max="16" width="13.44140625" style="4" customWidth="1"/>
    <col min="17" max="17" width="14.109375" style="4" bestFit="1" customWidth="1"/>
    <col min="18" max="18" width="12.6640625" style="4" customWidth="1"/>
    <col min="19" max="19" width="18.88671875" style="4" customWidth="1"/>
    <col min="20" max="20" width="7.88671875" style="4" customWidth="1"/>
    <col min="21" max="21" width="6.44140625" style="4" customWidth="1"/>
    <col min="22" max="16384" width="11.5546875" style="4" hidden="1"/>
  </cols>
  <sheetData>
    <row r="1" spans="1:21" ht="22.2" customHeight="1" x14ac:dyDescent="0.2"/>
    <row r="2" spans="1:21" ht="16.8" customHeight="1" x14ac:dyDescent="0.2"/>
    <row r="3" spans="1:21" ht="16.8" customHeight="1" x14ac:dyDescent="0.2"/>
    <row r="4" spans="1:21" ht="12.6" customHeight="1" x14ac:dyDescent="0.2"/>
    <row r="5" spans="1:21" ht="8.4" customHeight="1" x14ac:dyDescent="0.2"/>
    <row r="6" spans="1:21" ht="18" customHeight="1" x14ac:dyDescent="0.2"/>
    <row r="7" spans="1:21" ht="15" customHeight="1" x14ac:dyDescent="0.2">
      <c r="A7" s="5" t="s">
        <v>91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x14ac:dyDescent="0.2"/>
    <row r="9" spans="1:21" x14ac:dyDescent="0.2"/>
    <row r="10" spans="1:21" ht="17.399999999999999" customHeight="1" x14ac:dyDescent="0.2"/>
    <row r="11" spans="1:21" ht="15.6" customHeight="1" x14ac:dyDescent="0.2"/>
    <row r="12" spans="1:21" ht="18.600000000000001" customHeight="1" x14ac:dyDescent="0.2"/>
    <row r="13" spans="1:21" ht="25.2" customHeight="1" x14ac:dyDescent="0.2">
      <c r="A13" s="6" t="s">
        <v>0</v>
      </c>
      <c r="B13" s="6" t="s">
        <v>1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8</v>
      </c>
      <c r="J13" s="6" t="s">
        <v>9</v>
      </c>
      <c r="K13" s="6" t="s">
        <v>10</v>
      </c>
      <c r="L13" s="6" t="s">
        <v>11</v>
      </c>
      <c r="M13" s="6" t="s">
        <v>12</v>
      </c>
      <c r="N13" s="6" t="s">
        <v>13</v>
      </c>
      <c r="O13" s="6" t="s">
        <v>14</v>
      </c>
      <c r="P13" s="6" t="s">
        <v>92</v>
      </c>
      <c r="Q13" s="6" t="s">
        <v>15</v>
      </c>
      <c r="R13" s="6" t="s">
        <v>93</v>
      </c>
      <c r="S13" s="6" t="s">
        <v>16</v>
      </c>
      <c r="T13" s="6" t="s">
        <v>94</v>
      </c>
    </row>
    <row r="14" spans="1:21" ht="20.399999999999999" x14ac:dyDescent="0.2">
      <c r="A14" s="1" t="s">
        <v>17</v>
      </c>
      <c r="B14" s="2" t="s">
        <v>18</v>
      </c>
      <c r="C14" s="3" t="s">
        <v>19</v>
      </c>
      <c r="D14" s="1" t="s">
        <v>20</v>
      </c>
      <c r="E14" s="1" t="s">
        <v>21</v>
      </c>
      <c r="F14" s="1" t="s">
        <v>22</v>
      </c>
      <c r="G14" s="2" t="s">
        <v>23</v>
      </c>
      <c r="H14" s="8">
        <v>314000048000</v>
      </c>
      <c r="I14" s="8">
        <v>0</v>
      </c>
      <c r="J14" s="8">
        <v>0</v>
      </c>
      <c r="K14" s="8">
        <v>314000048000</v>
      </c>
      <c r="L14" s="8">
        <v>0</v>
      </c>
      <c r="M14" s="8">
        <v>314000048000</v>
      </c>
      <c r="N14" s="8">
        <v>0</v>
      </c>
      <c r="O14" s="8">
        <v>111958036227</v>
      </c>
      <c r="P14" s="7">
        <f>+O14/K14</f>
        <v>0.35655420099489921</v>
      </c>
      <c r="Q14" s="8">
        <v>111948522527.47</v>
      </c>
      <c r="R14" s="7">
        <f>+Q14/K14</f>
        <v>0.35652390259338435</v>
      </c>
      <c r="S14" s="8">
        <v>111859481171.47</v>
      </c>
      <c r="T14" s="7">
        <f>+S14/K14</f>
        <v>0.35624033143928052</v>
      </c>
    </row>
    <row r="15" spans="1:21" ht="20.399999999999999" x14ac:dyDescent="0.2">
      <c r="A15" s="1" t="s">
        <v>17</v>
      </c>
      <c r="B15" s="2" t="s">
        <v>18</v>
      </c>
      <c r="C15" s="3" t="s">
        <v>24</v>
      </c>
      <c r="D15" s="1" t="s">
        <v>20</v>
      </c>
      <c r="E15" s="1" t="s">
        <v>21</v>
      </c>
      <c r="F15" s="1" t="s">
        <v>22</v>
      </c>
      <c r="G15" s="2" t="s">
        <v>25</v>
      </c>
      <c r="H15" s="8">
        <v>125858295000</v>
      </c>
      <c r="I15" s="8">
        <v>0</v>
      </c>
      <c r="J15" s="8">
        <v>0</v>
      </c>
      <c r="K15" s="8">
        <v>125858295000</v>
      </c>
      <c r="L15" s="8">
        <v>0</v>
      </c>
      <c r="M15" s="8">
        <v>125858295000</v>
      </c>
      <c r="N15" s="8">
        <v>0</v>
      </c>
      <c r="O15" s="8">
        <v>54505735252</v>
      </c>
      <c r="P15" s="7">
        <f t="shared" ref="P15:P28" si="0">+O15/K15</f>
        <v>0.43307225202756799</v>
      </c>
      <c r="Q15" s="8">
        <v>54505735252</v>
      </c>
      <c r="R15" s="7">
        <f t="shared" ref="R15:R28" si="1">+Q15/K15</f>
        <v>0.43307225202756799</v>
      </c>
      <c r="S15" s="8">
        <v>54505735252</v>
      </c>
      <c r="T15" s="7">
        <f t="shared" ref="T15:T27" si="2">+S15/K15</f>
        <v>0.43307225202756799</v>
      </c>
    </row>
    <row r="16" spans="1:21" ht="30.6" x14ac:dyDescent="0.2">
      <c r="A16" s="1" t="s">
        <v>17</v>
      </c>
      <c r="B16" s="2" t="s">
        <v>18</v>
      </c>
      <c r="C16" s="3" t="s">
        <v>26</v>
      </c>
      <c r="D16" s="1" t="s">
        <v>20</v>
      </c>
      <c r="E16" s="1" t="s">
        <v>21</v>
      </c>
      <c r="F16" s="1" t="s">
        <v>22</v>
      </c>
      <c r="G16" s="2" t="s">
        <v>27</v>
      </c>
      <c r="H16" s="8">
        <v>101753384000</v>
      </c>
      <c r="I16" s="8">
        <v>0</v>
      </c>
      <c r="J16" s="8">
        <v>0</v>
      </c>
      <c r="K16" s="8">
        <v>101753384000</v>
      </c>
      <c r="L16" s="8">
        <v>0</v>
      </c>
      <c r="M16" s="8">
        <v>101753384000</v>
      </c>
      <c r="N16" s="8">
        <v>0</v>
      </c>
      <c r="O16" s="8">
        <v>37766405943</v>
      </c>
      <c r="P16" s="7">
        <f t="shared" si="0"/>
        <v>0.3711562648668274</v>
      </c>
      <c r="Q16" s="8">
        <v>37762923835.269997</v>
      </c>
      <c r="R16" s="7">
        <f t="shared" si="1"/>
        <v>0.37112204381595798</v>
      </c>
      <c r="S16" s="8">
        <v>37695293624.269997</v>
      </c>
      <c r="T16" s="7">
        <f t="shared" si="2"/>
        <v>0.37045739554244206</v>
      </c>
    </row>
    <row r="17" spans="1:20" ht="30.6" x14ac:dyDescent="0.2">
      <c r="A17" s="1" t="s">
        <v>17</v>
      </c>
      <c r="B17" s="2" t="s">
        <v>18</v>
      </c>
      <c r="C17" s="3" t="s">
        <v>28</v>
      </c>
      <c r="D17" s="1" t="s">
        <v>20</v>
      </c>
      <c r="E17" s="1" t="s">
        <v>21</v>
      </c>
      <c r="F17" s="1" t="s">
        <v>22</v>
      </c>
      <c r="G17" s="2" t="s">
        <v>29</v>
      </c>
      <c r="H17" s="8">
        <v>56869231000</v>
      </c>
      <c r="I17" s="8">
        <v>0</v>
      </c>
      <c r="J17" s="8">
        <v>0</v>
      </c>
      <c r="K17" s="8">
        <v>56869231000</v>
      </c>
      <c r="L17" s="8">
        <v>56869231000</v>
      </c>
      <c r="M17" s="8">
        <v>0</v>
      </c>
      <c r="N17" s="8">
        <v>0</v>
      </c>
      <c r="O17" s="8">
        <v>0</v>
      </c>
      <c r="P17" s="7">
        <v>0</v>
      </c>
      <c r="Q17" s="8">
        <v>0</v>
      </c>
      <c r="R17" s="7">
        <v>0</v>
      </c>
      <c r="S17" s="8">
        <v>0</v>
      </c>
      <c r="T17" s="7">
        <v>0</v>
      </c>
    </row>
    <row r="18" spans="1:20" ht="20.399999999999999" x14ac:dyDescent="0.2">
      <c r="A18" s="1" t="s">
        <v>17</v>
      </c>
      <c r="B18" s="2" t="s">
        <v>18</v>
      </c>
      <c r="C18" s="3" t="s">
        <v>30</v>
      </c>
      <c r="D18" s="1" t="s">
        <v>20</v>
      </c>
      <c r="E18" s="1" t="s">
        <v>21</v>
      </c>
      <c r="F18" s="1" t="s">
        <v>22</v>
      </c>
      <c r="G18" s="2" t="s">
        <v>31</v>
      </c>
      <c r="H18" s="8">
        <v>80518592000</v>
      </c>
      <c r="I18" s="8">
        <v>0</v>
      </c>
      <c r="J18" s="8">
        <v>0</v>
      </c>
      <c r="K18" s="8">
        <v>80518592000</v>
      </c>
      <c r="L18" s="8">
        <v>0</v>
      </c>
      <c r="M18" s="8">
        <v>66161282633.18</v>
      </c>
      <c r="N18" s="8">
        <v>14357309366.82</v>
      </c>
      <c r="O18" s="8">
        <v>52689759597.629997</v>
      </c>
      <c r="P18" s="7">
        <f t="shared" si="0"/>
        <v>0.65438004178749176</v>
      </c>
      <c r="Q18" s="8">
        <v>25214636960.279999</v>
      </c>
      <c r="R18" s="7">
        <f t="shared" si="1"/>
        <v>0.31315297913157747</v>
      </c>
      <c r="S18" s="8">
        <v>24121392629.32</v>
      </c>
      <c r="T18" s="7">
        <f t="shared" si="2"/>
        <v>0.29957544003402342</v>
      </c>
    </row>
    <row r="19" spans="1:20" ht="20.399999999999999" x14ac:dyDescent="0.2">
      <c r="A19" s="1" t="s">
        <v>17</v>
      </c>
      <c r="B19" s="2" t="s">
        <v>18</v>
      </c>
      <c r="C19" s="3" t="s">
        <v>32</v>
      </c>
      <c r="D19" s="1" t="s">
        <v>20</v>
      </c>
      <c r="E19" s="1" t="s">
        <v>21</v>
      </c>
      <c r="F19" s="1" t="s">
        <v>22</v>
      </c>
      <c r="G19" s="2" t="s">
        <v>33</v>
      </c>
      <c r="H19" s="8">
        <v>1124006000</v>
      </c>
      <c r="I19" s="8">
        <v>0</v>
      </c>
      <c r="J19" s="8">
        <v>0</v>
      </c>
      <c r="K19" s="8">
        <v>1124006000</v>
      </c>
      <c r="L19" s="8">
        <v>0</v>
      </c>
      <c r="M19" s="8">
        <v>1112558985</v>
      </c>
      <c r="N19" s="8">
        <v>11447015</v>
      </c>
      <c r="O19" s="8">
        <v>1112558985</v>
      </c>
      <c r="P19" s="7">
        <f t="shared" si="0"/>
        <v>0.98981587731738085</v>
      </c>
      <c r="Q19" s="8">
        <v>1037283789</v>
      </c>
      <c r="R19" s="7">
        <f t="shared" si="1"/>
        <v>0.92284541986430679</v>
      </c>
      <c r="S19" s="8">
        <v>1037283789</v>
      </c>
      <c r="T19" s="7">
        <f t="shared" si="2"/>
        <v>0.92284541986430679</v>
      </c>
    </row>
    <row r="20" spans="1:20" ht="30.6" x14ac:dyDescent="0.2">
      <c r="A20" s="1" t="s">
        <v>17</v>
      </c>
      <c r="B20" s="2" t="s">
        <v>18</v>
      </c>
      <c r="C20" s="3" t="s">
        <v>34</v>
      </c>
      <c r="D20" s="1" t="s">
        <v>20</v>
      </c>
      <c r="E20" s="1" t="s">
        <v>21</v>
      </c>
      <c r="F20" s="1" t="s">
        <v>22</v>
      </c>
      <c r="G20" s="2" t="s">
        <v>35</v>
      </c>
      <c r="H20" s="8">
        <v>73295737000</v>
      </c>
      <c r="I20" s="8">
        <v>0</v>
      </c>
      <c r="J20" s="8">
        <v>0</v>
      </c>
      <c r="K20" s="8">
        <v>73295737000</v>
      </c>
      <c r="L20" s="8">
        <v>73295737000</v>
      </c>
      <c r="M20" s="8">
        <v>0</v>
      </c>
      <c r="N20" s="8">
        <v>0</v>
      </c>
      <c r="O20" s="8">
        <v>0</v>
      </c>
      <c r="P20" s="7">
        <v>0</v>
      </c>
      <c r="Q20" s="8">
        <v>0</v>
      </c>
      <c r="R20" s="7">
        <v>0</v>
      </c>
      <c r="S20" s="8">
        <v>0</v>
      </c>
      <c r="T20" s="7">
        <v>0</v>
      </c>
    </row>
    <row r="21" spans="1:20" ht="20.399999999999999" x14ac:dyDescent="0.2">
      <c r="A21" s="1" t="s">
        <v>17</v>
      </c>
      <c r="B21" s="2" t="s">
        <v>18</v>
      </c>
      <c r="C21" s="3" t="s">
        <v>36</v>
      </c>
      <c r="D21" s="1" t="s">
        <v>20</v>
      </c>
      <c r="E21" s="1" t="s">
        <v>21</v>
      </c>
      <c r="F21" s="1" t="s">
        <v>22</v>
      </c>
      <c r="G21" s="2" t="s">
        <v>37</v>
      </c>
      <c r="H21" s="8">
        <v>300000000</v>
      </c>
      <c r="I21" s="8">
        <v>0</v>
      </c>
      <c r="J21" s="8">
        <v>0</v>
      </c>
      <c r="K21" s="8">
        <v>300000000</v>
      </c>
      <c r="L21" s="8">
        <v>0</v>
      </c>
      <c r="M21" s="8">
        <v>300000000</v>
      </c>
      <c r="N21" s="8">
        <v>0</v>
      </c>
      <c r="O21" s="8">
        <v>114847910</v>
      </c>
      <c r="P21" s="7">
        <f t="shared" si="0"/>
        <v>0.38282636666666664</v>
      </c>
      <c r="Q21" s="8">
        <v>114847910</v>
      </c>
      <c r="R21" s="7">
        <f t="shared" si="1"/>
        <v>0.38282636666666664</v>
      </c>
      <c r="S21" s="8">
        <v>114847910</v>
      </c>
      <c r="T21" s="7">
        <f t="shared" si="2"/>
        <v>0.38282636666666664</v>
      </c>
    </row>
    <row r="22" spans="1:20" ht="30.6" x14ac:dyDescent="0.2">
      <c r="A22" s="1" t="s">
        <v>17</v>
      </c>
      <c r="B22" s="2" t="s">
        <v>18</v>
      </c>
      <c r="C22" s="3" t="s">
        <v>38</v>
      </c>
      <c r="D22" s="1" t="s">
        <v>20</v>
      </c>
      <c r="E22" s="1" t="s">
        <v>21</v>
      </c>
      <c r="F22" s="1" t="s">
        <v>22</v>
      </c>
      <c r="G22" s="2" t="s">
        <v>39</v>
      </c>
      <c r="H22" s="8">
        <v>2240197000</v>
      </c>
      <c r="I22" s="8">
        <v>0</v>
      </c>
      <c r="J22" s="8">
        <v>0</v>
      </c>
      <c r="K22" s="8">
        <v>2240197000</v>
      </c>
      <c r="L22" s="8">
        <v>0</v>
      </c>
      <c r="M22" s="8">
        <v>2240197000</v>
      </c>
      <c r="N22" s="8">
        <v>0</v>
      </c>
      <c r="O22" s="8">
        <v>767721368</v>
      </c>
      <c r="P22" s="7">
        <f t="shared" si="0"/>
        <v>0.34270261410045633</v>
      </c>
      <c r="Q22" s="8">
        <v>590393653</v>
      </c>
      <c r="R22" s="7">
        <f t="shared" si="1"/>
        <v>0.26354541721107561</v>
      </c>
      <c r="S22" s="8">
        <v>590393653</v>
      </c>
      <c r="T22" s="7">
        <f t="shared" si="2"/>
        <v>0.26354541721107561</v>
      </c>
    </row>
    <row r="23" spans="1:20" ht="20.399999999999999" x14ac:dyDescent="0.2">
      <c r="A23" s="1" t="s">
        <v>17</v>
      </c>
      <c r="B23" s="2" t="s">
        <v>18</v>
      </c>
      <c r="C23" s="3" t="s">
        <v>40</v>
      </c>
      <c r="D23" s="1" t="s">
        <v>20</v>
      </c>
      <c r="E23" s="1" t="s">
        <v>21</v>
      </c>
      <c r="F23" s="1" t="s">
        <v>22</v>
      </c>
      <c r="G23" s="2" t="s">
        <v>41</v>
      </c>
      <c r="H23" s="8">
        <v>10000000000</v>
      </c>
      <c r="I23" s="8">
        <v>0</v>
      </c>
      <c r="J23" s="8">
        <v>0</v>
      </c>
      <c r="K23" s="8">
        <v>10000000000</v>
      </c>
      <c r="L23" s="8">
        <v>0</v>
      </c>
      <c r="M23" s="8">
        <v>2566253484</v>
      </c>
      <c r="N23" s="8">
        <v>7433746516</v>
      </c>
      <c r="O23" s="8">
        <v>2297793484</v>
      </c>
      <c r="P23" s="7">
        <f t="shared" si="0"/>
        <v>0.2297793484</v>
      </c>
      <c r="Q23" s="8">
        <v>725694352</v>
      </c>
      <c r="R23" s="7">
        <f t="shared" si="1"/>
        <v>7.2569435200000004E-2</v>
      </c>
      <c r="S23" s="8">
        <v>725694352</v>
      </c>
      <c r="T23" s="7">
        <f t="shared" si="2"/>
        <v>7.2569435200000004E-2</v>
      </c>
    </row>
    <row r="24" spans="1:20" ht="20.399999999999999" x14ac:dyDescent="0.2">
      <c r="A24" s="1" t="s">
        <v>17</v>
      </c>
      <c r="B24" s="2" t="s">
        <v>18</v>
      </c>
      <c r="C24" s="3" t="s">
        <v>42</v>
      </c>
      <c r="D24" s="1" t="s">
        <v>20</v>
      </c>
      <c r="E24" s="1" t="s">
        <v>21</v>
      </c>
      <c r="F24" s="1" t="s">
        <v>22</v>
      </c>
      <c r="G24" s="2" t="s">
        <v>43</v>
      </c>
      <c r="H24" s="8">
        <v>34376481000</v>
      </c>
      <c r="I24" s="8">
        <v>0</v>
      </c>
      <c r="J24" s="8">
        <v>0</v>
      </c>
      <c r="K24" s="8">
        <v>34376481000</v>
      </c>
      <c r="L24" s="8">
        <v>0</v>
      </c>
      <c r="M24" s="8">
        <v>34251464475</v>
      </c>
      <c r="N24" s="8">
        <v>125016525</v>
      </c>
      <c r="O24" s="8">
        <v>2400958681</v>
      </c>
      <c r="P24" s="7">
        <f t="shared" si="0"/>
        <v>6.9843061626930339E-2</v>
      </c>
      <c r="Q24" s="8">
        <v>227291846</v>
      </c>
      <c r="R24" s="7">
        <f t="shared" si="1"/>
        <v>6.611841566913146E-3</v>
      </c>
      <c r="S24" s="8">
        <v>227291846</v>
      </c>
      <c r="T24" s="7">
        <f t="shared" si="2"/>
        <v>6.611841566913146E-3</v>
      </c>
    </row>
    <row r="25" spans="1:20" ht="20.399999999999999" x14ac:dyDescent="0.2">
      <c r="A25" s="1" t="s">
        <v>17</v>
      </c>
      <c r="B25" s="2" t="s">
        <v>18</v>
      </c>
      <c r="C25" s="3" t="s">
        <v>44</v>
      </c>
      <c r="D25" s="1" t="s">
        <v>20</v>
      </c>
      <c r="E25" s="1" t="s">
        <v>21</v>
      </c>
      <c r="F25" s="1" t="s">
        <v>22</v>
      </c>
      <c r="G25" s="2" t="s">
        <v>45</v>
      </c>
      <c r="H25" s="8">
        <v>191985000</v>
      </c>
      <c r="I25" s="8">
        <v>0</v>
      </c>
      <c r="J25" s="8">
        <v>0</v>
      </c>
      <c r="K25" s="8">
        <v>191985000</v>
      </c>
      <c r="L25" s="8">
        <v>0</v>
      </c>
      <c r="M25" s="8">
        <v>0</v>
      </c>
      <c r="N25" s="8">
        <v>191985000</v>
      </c>
      <c r="O25" s="8">
        <v>0</v>
      </c>
      <c r="P25" s="7">
        <f t="shared" si="0"/>
        <v>0</v>
      </c>
      <c r="Q25" s="8">
        <v>0</v>
      </c>
      <c r="R25" s="7">
        <f t="shared" si="1"/>
        <v>0</v>
      </c>
      <c r="S25" s="8">
        <v>0</v>
      </c>
      <c r="T25" s="7">
        <f t="shared" si="2"/>
        <v>0</v>
      </c>
    </row>
    <row r="26" spans="1:20" ht="20.399999999999999" x14ac:dyDescent="0.2">
      <c r="A26" s="1" t="s">
        <v>17</v>
      </c>
      <c r="B26" s="2" t="s">
        <v>18</v>
      </c>
      <c r="C26" s="3" t="s">
        <v>46</v>
      </c>
      <c r="D26" s="1" t="s">
        <v>20</v>
      </c>
      <c r="E26" s="1" t="s">
        <v>21</v>
      </c>
      <c r="F26" s="1" t="s">
        <v>22</v>
      </c>
      <c r="G26" s="2" t="s">
        <v>47</v>
      </c>
      <c r="H26" s="8">
        <v>4564109000</v>
      </c>
      <c r="I26" s="8">
        <v>0</v>
      </c>
      <c r="J26" s="8">
        <v>0</v>
      </c>
      <c r="K26" s="8">
        <v>4564109000</v>
      </c>
      <c r="L26" s="8">
        <v>0</v>
      </c>
      <c r="M26" s="8">
        <v>0</v>
      </c>
      <c r="N26" s="8">
        <v>4564109000</v>
      </c>
      <c r="O26" s="8">
        <v>0</v>
      </c>
      <c r="P26" s="7">
        <f t="shared" si="0"/>
        <v>0</v>
      </c>
      <c r="Q26" s="8">
        <v>0</v>
      </c>
      <c r="R26" s="7">
        <f t="shared" si="1"/>
        <v>0</v>
      </c>
      <c r="S26" s="8">
        <v>0</v>
      </c>
      <c r="T26" s="7">
        <f t="shared" si="2"/>
        <v>0</v>
      </c>
    </row>
    <row r="27" spans="1:20" ht="30.6" x14ac:dyDescent="0.2">
      <c r="A27" s="1" t="s">
        <v>17</v>
      </c>
      <c r="B27" s="2" t="s">
        <v>18</v>
      </c>
      <c r="C27" s="3" t="s">
        <v>48</v>
      </c>
      <c r="D27" s="1" t="s">
        <v>20</v>
      </c>
      <c r="E27" s="1" t="s">
        <v>21</v>
      </c>
      <c r="F27" s="1" t="s">
        <v>22</v>
      </c>
      <c r="G27" s="2" t="s">
        <v>49</v>
      </c>
      <c r="H27" s="8">
        <v>7813000</v>
      </c>
      <c r="I27" s="8">
        <v>0</v>
      </c>
      <c r="J27" s="8">
        <v>0</v>
      </c>
      <c r="K27" s="8">
        <v>7813000</v>
      </c>
      <c r="L27" s="8">
        <v>0</v>
      </c>
      <c r="M27" s="8">
        <v>0</v>
      </c>
      <c r="N27" s="8">
        <v>7813000</v>
      </c>
      <c r="O27" s="8">
        <v>0</v>
      </c>
      <c r="P27" s="7">
        <f t="shared" si="0"/>
        <v>0</v>
      </c>
      <c r="Q27" s="8">
        <v>0</v>
      </c>
      <c r="R27" s="7">
        <f t="shared" si="1"/>
        <v>0</v>
      </c>
      <c r="S27" s="8">
        <v>0</v>
      </c>
      <c r="T27" s="7">
        <f t="shared" si="2"/>
        <v>0</v>
      </c>
    </row>
    <row r="28" spans="1:20" ht="20.399999999999999" x14ac:dyDescent="0.2">
      <c r="A28" s="1" t="s">
        <v>17</v>
      </c>
      <c r="B28" s="2" t="s">
        <v>18</v>
      </c>
      <c r="C28" s="3" t="s">
        <v>50</v>
      </c>
      <c r="D28" s="1" t="s">
        <v>20</v>
      </c>
      <c r="E28" s="1" t="s">
        <v>21</v>
      </c>
      <c r="F28" s="1" t="s">
        <v>22</v>
      </c>
      <c r="G28" s="2" t="s">
        <v>51</v>
      </c>
      <c r="H28" s="8">
        <v>590466000</v>
      </c>
      <c r="I28" s="8">
        <v>0</v>
      </c>
      <c r="J28" s="8">
        <v>0</v>
      </c>
      <c r="K28" s="8">
        <v>590466000</v>
      </c>
      <c r="L28" s="8">
        <v>0</v>
      </c>
      <c r="M28" s="8">
        <v>3000000</v>
      </c>
      <c r="N28" s="8">
        <v>587466000</v>
      </c>
      <c r="O28" s="8">
        <v>2752919</v>
      </c>
      <c r="P28" s="7">
        <f t="shared" si="0"/>
        <v>4.6622819942215132E-3</v>
      </c>
      <c r="Q28" s="8">
        <v>2752919</v>
      </c>
      <c r="R28" s="7">
        <f t="shared" si="1"/>
        <v>4.6622819942215132E-3</v>
      </c>
      <c r="S28" s="8">
        <v>2752919</v>
      </c>
      <c r="T28" s="7">
        <f>+S28/K28</f>
        <v>4.6622819942215132E-3</v>
      </c>
    </row>
    <row r="29" spans="1:20" ht="26.4" customHeight="1" x14ac:dyDescent="0.2">
      <c r="A29" s="9"/>
      <c r="B29" s="10"/>
      <c r="C29" s="11"/>
      <c r="D29" s="9"/>
      <c r="E29" s="9"/>
      <c r="F29" s="9"/>
      <c r="G29" s="12" t="s">
        <v>95</v>
      </c>
      <c r="H29" s="13">
        <f t="shared" ref="H29:O29" si="3">SUM(H14:H28)</f>
        <v>805690344000</v>
      </c>
      <c r="I29" s="13">
        <f t="shared" si="3"/>
        <v>0</v>
      </c>
      <c r="J29" s="13">
        <f t="shared" si="3"/>
        <v>0</v>
      </c>
      <c r="K29" s="13">
        <f t="shared" si="3"/>
        <v>805690344000</v>
      </c>
      <c r="L29" s="13">
        <f t="shared" si="3"/>
        <v>130164968000</v>
      </c>
      <c r="M29" s="13">
        <f t="shared" si="3"/>
        <v>648246483577.18005</v>
      </c>
      <c r="N29" s="13">
        <f t="shared" si="3"/>
        <v>27278892422.82</v>
      </c>
      <c r="O29" s="13">
        <f t="shared" si="3"/>
        <v>263616570366.63</v>
      </c>
      <c r="P29" s="14">
        <f>+O29/K29</f>
        <v>0.32719340914259487</v>
      </c>
      <c r="Q29" s="13">
        <f>SUM(Q14:Q28)</f>
        <v>232130083044.01999</v>
      </c>
      <c r="R29" s="14">
        <f>+Q29/K29</f>
        <v>0.28811327425319122</v>
      </c>
      <c r="S29" s="13">
        <f>SUM(S14:S28)</f>
        <v>230880167146.06</v>
      </c>
      <c r="T29" s="14">
        <f>+S29/K29</f>
        <v>0.28656191409693749</v>
      </c>
    </row>
    <row r="30" spans="1:20" ht="30.6" x14ac:dyDescent="0.2">
      <c r="A30" s="1" t="s">
        <v>17</v>
      </c>
      <c r="B30" s="2" t="s">
        <v>18</v>
      </c>
      <c r="C30" s="3" t="s">
        <v>52</v>
      </c>
      <c r="D30" s="1" t="s">
        <v>20</v>
      </c>
      <c r="E30" s="1" t="s">
        <v>21</v>
      </c>
      <c r="F30" s="1" t="s">
        <v>22</v>
      </c>
      <c r="G30" s="2" t="s">
        <v>53</v>
      </c>
      <c r="H30" s="8">
        <v>109675541405</v>
      </c>
      <c r="I30" s="8">
        <v>0</v>
      </c>
      <c r="J30" s="8">
        <v>0</v>
      </c>
      <c r="K30" s="8">
        <v>109675541405</v>
      </c>
      <c r="L30" s="8">
        <v>0</v>
      </c>
      <c r="M30" s="8">
        <v>40214563207.300003</v>
      </c>
      <c r="N30" s="8">
        <v>69460978197.699997</v>
      </c>
      <c r="O30" s="8">
        <v>39327783221</v>
      </c>
      <c r="P30" s="7">
        <f t="shared" ref="P30:P66" si="4">+O30/K30</f>
        <v>0.35858298684639167</v>
      </c>
      <c r="Q30" s="8">
        <v>5377704374.7299995</v>
      </c>
      <c r="R30" s="7">
        <f t="shared" ref="R30:R66" si="5">+Q30/K30</f>
        <v>4.9032850039661034E-2</v>
      </c>
      <c r="S30" s="8">
        <v>5377704374.7299995</v>
      </c>
      <c r="T30" s="7">
        <f t="shared" ref="T30:T66" si="6">+S30/K30</f>
        <v>4.9032850039661034E-2</v>
      </c>
    </row>
    <row r="31" spans="1:20" ht="30.6" x14ac:dyDescent="0.2">
      <c r="A31" s="1" t="s">
        <v>17</v>
      </c>
      <c r="B31" s="2" t="s">
        <v>18</v>
      </c>
      <c r="C31" s="3" t="s">
        <v>54</v>
      </c>
      <c r="D31" s="1" t="s">
        <v>20</v>
      </c>
      <c r="E31" s="1" t="s">
        <v>21</v>
      </c>
      <c r="F31" s="1" t="s">
        <v>22</v>
      </c>
      <c r="G31" s="2" t="s">
        <v>53</v>
      </c>
      <c r="H31" s="8">
        <v>10546064798</v>
      </c>
      <c r="I31" s="8">
        <v>0</v>
      </c>
      <c r="J31" s="8">
        <v>0</v>
      </c>
      <c r="K31" s="8">
        <v>10546064798</v>
      </c>
      <c r="L31" s="8">
        <v>0</v>
      </c>
      <c r="M31" s="8">
        <v>7131616025</v>
      </c>
      <c r="N31" s="8">
        <v>3414448773</v>
      </c>
      <c r="O31" s="8">
        <v>4793360530</v>
      </c>
      <c r="P31" s="7">
        <f t="shared" si="4"/>
        <v>0.45451650656546627</v>
      </c>
      <c r="Q31" s="8">
        <v>535811788.33999997</v>
      </c>
      <c r="R31" s="7">
        <f t="shared" si="5"/>
        <v>5.0806798422252587E-2</v>
      </c>
      <c r="S31" s="8">
        <v>528011788.33999997</v>
      </c>
      <c r="T31" s="7">
        <f t="shared" si="6"/>
        <v>5.0067186050301374E-2</v>
      </c>
    </row>
    <row r="32" spans="1:20" ht="30.6" x14ac:dyDescent="0.2">
      <c r="A32" s="1" t="s">
        <v>17</v>
      </c>
      <c r="B32" s="2" t="s">
        <v>18</v>
      </c>
      <c r="C32" s="3" t="s">
        <v>55</v>
      </c>
      <c r="D32" s="1" t="s">
        <v>20</v>
      </c>
      <c r="E32" s="1" t="s">
        <v>21</v>
      </c>
      <c r="F32" s="1" t="s">
        <v>22</v>
      </c>
      <c r="G32" s="2" t="s">
        <v>53</v>
      </c>
      <c r="H32" s="8">
        <v>19219858103</v>
      </c>
      <c r="I32" s="8">
        <v>0</v>
      </c>
      <c r="J32" s="8">
        <v>0</v>
      </c>
      <c r="K32" s="8">
        <v>19219858103</v>
      </c>
      <c r="L32" s="8">
        <v>0</v>
      </c>
      <c r="M32" s="8">
        <v>18301073781</v>
      </c>
      <c r="N32" s="8">
        <v>918784322</v>
      </c>
      <c r="O32" s="8">
        <v>14933532925</v>
      </c>
      <c r="P32" s="7">
        <f t="shared" si="4"/>
        <v>0.77698455654410092</v>
      </c>
      <c r="Q32" s="8">
        <v>148355828</v>
      </c>
      <c r="R32" s="7">
        <f t="shared" si="5"/>
        <v>7.7188825851343488E-3</v>
      </c>
      <c r="S32" s="8">
        <v>148355828</v>
      </c>
      <c r="T32" s="7">
        <f t="shared" si="6"/>
        <v>7.7188825851343488E-3</v>
      </c>
    </row>
    <row r="33" spans="1:20" ht="30.6" x14ac:dyDescent="0.2">
      <c r="A33" s="1" t="s">
        <v>17</v>
      </c>
      <c r="B33" s="2" t="s">
        <v>18</v>
      </c>
      <c r="C33" s="3" t="s">
        <v>56</v>
      </c>
      <c r="D33" s="1" t="s">
        <v>20</v>
      </c>
      <c r="E33" s="1" t="s">
        <v>21</v>
      </c>
      <c r="F33" s="1" t="s">
        <v>22</v>
      </c>
      <c r="G33" s="2" t="s">
        <v>53</v>
      </c>
      <c r="H33" s="8">
        <v>60793908445</v>
      </c>
      <c r="I33" s="8">
        <v>0</v>
      </c>
      <c r="J33" s="8">
        <v>0</v>
      </c>
      <c r="K33" s="8">
        <v>60793908445</v>
      </c>
      <c r="L33" s="8">
        <v>0</v>
      </c>
      <c r="M33" s="8">
        <v>55345679911</v>
      </c>
      <c r="N33" s="8">
        <v>5448228534</v>
      </c>
      <c r="O33" s="8">
        <v>1961627322</v>
      </c>
      <c r="P33" s="7">
        <f t="shared" si="4"/>
        <v>3.2266840086037175E-2</v>
      </c>
      <c r="Q33" s="8">
        <v>436359395.17000002</v>
      </c>
      <c r="R33" s="7">
        <f t="shared" si="5"/>
        <v>7.1776828687494668E-3</v>
      </c>
      <c r="S33" s="8">
        <v>298160499.17000002</v>
      </c>
      <c r="T33" s="7">
        <f t="shared" si="6"/>
        <v>4.9044469552363889E-3</v>
      </c>
    </row>
    <row r="34" spans="1:20" ht="30.6" x14ac:dyDescent="0.2">
      <c r="A34" s="1" t="s">
        <v>17</v>
      </c>
      <c r="B34" s="2" t="s">
        <v>18</v>
      </c>
      <c r="C34" s="3" t="s">
        <v>57</v>
      </c>
      <c r="D34" s="1" t="s">
        <v>20</v>
      </c>
      <c r="E34" s="1" t="s">
        <v>21</v>
      </c>
      <c r="F34" s="1" t="s">
        <v>22</v>
      </c>
      <c r="G34" s="2" t="s">
        <v>53</v>
      </c>
      <c r="H34" s="8">
        <v>9521423658</v>
      </c>
      <c r="I34" s="8">
        <v>0</v>
      </c>
      <c r="J34" s="8">
        <v>0</v>
      </c>
      <c r="K34" s="8">
        <v>9521423658</v>
      </c>
      <c r="L34" s="8">
        <v>0</v>
      </c>
      <c r="M34" s="8">
        <v>2568940838</v>
      </c>
      <c r="N34" s="8">
        <v>6952482820</v>
      </c>
      <c r="O34" s="8">
        <v>518634821</v>
      </c>
      <c r="P34" s="7">
        <f t="shared" si="4"/>
        <v>5.4470301882244006E-2</v>
      </c>
      <c r="Q34" s="8">
        <v>205034227.83000001</v>
      </c>
      <c r="R34" s="7">
        <f t="shared" si="5"/>
        <v>2.1533988528882244E-2</v>
      </c>
      <c r="S34" s="8">
        <v>205034227.83000001</v>
      </c>
      <c r="T34" s="7">
        <f t="shared" si="6"/>
        <v>2.1533988528882244E-2</v>
      </c>
    </row>
    <row r="35" spans="1:20" ht="30.6" x14ac:dyDescent="0.2">
      <c r="A35" s="1" t="s">
        <v>17</v>
      </c>
      <c r="B35" s="2" t="s">
        <v>18</v>
      </c>
      <c r="C35" s="3" t="s">
        <v>58</v>
      </c>
      <c r="D35" s="1" t="s">
        <v>20</v>
      </c>
      <c r="E35" s="1" t="s">
        <v>21</v>
      </c>
      <c r="F35" s="1" t="s">
        <v>22</v>
      </c>
      <c r="G35" s="2" t="s">
        <v>53</v>
      </c>
      <c r="H35" s="8">
        <v>4984823786</v>
      </c>
      <c r="I35" s="8">
        <v>0</v>
      </c>
      <c r="J35" s="8">
        <v>0</v>
      </c>
      <c r="K35" s="8">
        <v>4984823786</v>
      </c>
      <c r="L35" s="8">
        <v>0</v>
      </c>
      <c r="M35" s="8">
        <v>4302164437</v>
      </c>
      <c r="N35" s="8">
        <v>682659349</v>
      </c>
      <c r="O35" s="8">
        <v>3443469231</v>
      </c>
      <c r="P35" s="7">
        <f t="shared" si="4"/>
        <v>0.69079056328351418</v>
      </c>
      <c r="Q35" s="8">
        <v>845256623.92999995</v>
      </c>
      <c r="R35" s="7">
        <f t="shared" si="5"/>
        <v>0.16956599876286979</v>
      </c>
      <c r="S35" s="8">
        <v>738470324.92999995</v>
      </c>
      <c r="T35" s="7">
        <f t="shared" si="6"/>
        <v>0.14814371713680471</v>
      </c>
    </row>
    <row r="36" spans="1:20" ht="30.6" x14ac:dyDescent="0.2">
      <c r="A36" s="1" t="s">
        <v>17</v>
      </c>
      <c r="B36" s="2" t="s">
        <v>18</v>
      </c>
      <c r="C36" s="3" t="s">
        <v>59</v>
      </c>
      <c r="D36" s="1" t="s">
        <v>20</v>
      </c>
      <c r="E36" s="1" t="s">
        <v>21</v>
      </c>
      <c r="F36" s="1" t="s">
        <v>22</v>
      </c>
      <c r="G36" s="2" t="s">
        <v>53</v>
      </c>
      <c r="H36" s="8">
        <v>26380848742</v>
      </c>
      <c r="I36" s="8">
        <v>0</v>
      </c>
      <c r="J36" s="8">
        <v>0</v>
      </c>
      <c r="K36" s="8">
        <v>26380848742</v>
      </c>
      <c r="L36" s="8">
        <v>0</v>
      </c>
      <c r="M36" s="8">
        <v>23935664000</v>
      </c>
      <c r="N36" s="8">
        <v>2445184742</v>
      </c>
      <c r="O36" s="8">
        <v>12871939651</v>
      </c>
      <c r="P36" s="7">
        <f t="shared" si="4"/>
        <v>0.48792742708490072</v>
      </c>
      <c r="Q36" s="8">
        <v>1664351607.1700001</v>
      </c>
      <c r="R36" s="7">
        <f t="shared" si="5"/>
        <v>6.3089388193953211E-2</v>
      </c>
      <c r="S36" s="8">
        <v>1455364940.1700001</v>
      </c>
      <c r="T36" s="7">
        <f t="shared" si="6"/>
        <v>5.5167479803368343E-2</v>
      </c>
    </row>
    <row r="37" spans="1:20" ht="30.6" x14ac:dyDescent="0.2">
      <c r="A37" s="1" t="s">
        <v>17</v>
      </c>
      <c r="B37" s="2" t="s">
        <v>18</v>
      </c>
      <c r="C37" s="3" t="s">
        <v>60</v>
      </c>
      <c r="D37" s="1" t="s">
        <v>20</v>
      </c>
      <c r="E37" s="1" t="s">
        <v>21</v>
      </c>
      <c r="F37" s="1" t="s">
        <v>22</v>
      </c>
      <c r="G37" s="2" t="s">
        <v>53</v>
      </c>
      <c r="H37" s="8">
        <v>7587740869</v>
      </c>
      <c r="I37" s="8">
        <v>0</v>
      </c>
      <c r="J37" s="8">
        <v>0</v>
      </c>
      <c r="K37" s="8">
        <v>7587740869</v>
      </c>
      <c r="L37" s="8">
        <v>0</v>
      </c>
      <c r="M37" s="8">
        <v>6083472696</v>
      </c>
      <c r="N37" s="8">
        <v>1504268173</v>
      </c>
      <c r="O37" s="8">
        <v>2854079317</v>
      </c>
      <c r="P37" s="7">
        <f t="shared" si="4"/>
        <v>0.37614348806512993</v>
      </c>
      <c r="Q37" s="8">
        <v>693053896.66999996</v>
      </c>
      <c r="R37" s="7">
        <f t="shared" si="5"/>
        <v>9.1338635390343606E-2</v>
      </c>
      <c r="S37" s="8">
        <v>600975326.66999996</v>
      </c>
      <c r="T37" s="7">
        <f t="shared" si="6"/>
        <v>7.9203459507335996E-2</v>
      </c>
    </row>
    <row r="38" spans="1:20" ht="30.6" x14ac:dyDescent="0.2">
      <c r="A38" s="1" t="s">
        <v>17</v>
      </c>
      <c r="B38" s="2" t="s">
        <v>18</v>
      </c>
      <c r="C38" s="3" t="s">
        <v>61</v>
      </c>
      <c r="D38" s="1" t="s">
        <v>20</v>
      </c>
      <c r="E38" s="1" t="s">
        <v>21</v>
      </c>
      <c r="F38" s="1" t="s">
        <v>22</v>
      </c>
      <c r="G38" s="2" t="s">
        <v>53</v>
      </c>
      <c r="H38" s="8">
        <v>85127684785</v>
      </c>
      <c r="I38" s="8">
        <v>0</v>
      </c>
      <c r="J38" s="8">
        <v>0</v>
      </c>
      <c r="K38" s="8">
        <v>85127684785</v>
      </c>
      <c r="L38" s="8">
        <v>0</v>
      </c>
      <c r="M38" s="8">
        <v>60671598101</v>
      </c>
      <c r="N38" s="8">
        <v>24456086684</v>
      </c>
      <c r="O38" s="8">
        <v>27006800291</v>
      </c>
      <c r="P38" s="7">
        <f t="shared" si="4"/>
        <v>0.31725049681791367</v>
      </c>
      <c r="Q38" s="8">
        <v>3307421562.3400002</v>
      </c>
      <c r="R38" s="7">
        <f t="shared" si="5"/>
        <v>3.8852478728785861E-2</v>
      </c>
      <c r="S38" s="8">
        <v>3032778047.3400002</v>
      </c>
      <c r="T38" s="7">
        <f t="shared" si="6"/>
        <v>3.5626224946674383E-2</v>
      </c>
    </row>
    <row r="39" spans="1:20" ht="30.6" x14ac:dyDescent="0.2">
      <c r="A39" s="1" t="s">
        <v>17</v>
      </c>
      <c r="B39" s="2" t="s">
        <v>18</v>
      </c>
      <c r="C39" s="3" t="s">
        <v>62</v>
      </c>
      <c r="D39" s="1" t="s">
        <v>20</v>
      </c>
      <c r="E39" s="1" t="s">
        <v>21</v>
      </c>
      <c r="F39" s="1" t="s">
        <v>22</v>
      </c>
      <c r="G39" s="2" t="s">
        <v>53</v>
      </c>
      <c r="H39" s="8">
        <v>18628972022</v>
      </c>
      <c r="I39" s="8">
        <v>0</v>
      </c>
      <c r="J39" s="8">
        <v>0</v>
      </c>
      <c r="K39" s="8">
        <v>18628972022</v>
      </c>
      <c r="L39" s="8">
        <v>0</v>
      </c>
      <c r="M39" s="8">
        <v>4692776941</v>
      </c>
      <c r="N39" s="8">
        <v>13936195081</v>
      </c>
      <c r="O39" s="8">
        <v>218746157</v>
      </c>
      <c r="P39" s="7">
        <f t="shared" si="4"/>
        <v>1.1742255919525263E-2</v>
      </c>
      <c r="Q39" s="8">
        <v>91378253.329999998</v>
      </c>
      <c r="R39" s="7">
        <f t="shared" si="5"/>
        <v>4.9051688532295978E-3</v>
      </c>
      <c r="S39" s="8">
        <v>91378253.329999998</v>
      </c>
      <c r="T39" s="7">
        <f t="shared" si="6"/>
        <v>4.9051688532295978E-3</v>
      </c>
    </row>
    <row r="40" spans="1:20" ht="30.6" x14ac:dyDescent="0.2">
      <c r="A40" s="1" t="s">
        <v>17</v>
      </c>
      <c r="B40" s="2" t="s">
        <v>18</v>
      </c>
      <c r="C40" s="3" t="s">
        <v>62</v>
      </c>
      <c r="D40" s="1" t="s">
        <v>20</v>
      </c>
      <c r="E40" s="1" t="s">
        <v>63</v>
      </c>
      <c r="F40" s="1" t="s">
        <v>22</v>
      </c>
      <c r="G40" s="2" t="s">
        <v>53</v>
      </c>
      <c r="H40" s="8">
        <v>56267375548</v>
      </c>
      <c r="I40" s="8">
        <v>0</v>
      </c>
      <c r="J40" s="8">
        <v>0</v>
      </c>
      <c r="K40" s="8">
        <v>56267375548</v>
      </c>
      <c r="L40" s="8">
        <v>0</v>
      </c>
      <c r="M40" s="8">
        <v>50346581306</v>
      </c>
      <c r="N40" s="8">
        <v>5920794242</v>
      </c>
      <c r="O40" s="8">
        <v>7335642907</v>
      </c>
      <c r="P40" s="7">
        <f t="shared" si="4"/>
        <v>0.13037115798553967</v>
      </c>
      <c r="Q40" s="8">
        <v>1319577761.6700001</v>
      </c>
      <c r="R40" s="7">
        <f t="shared" si="5"/>
        <v>2.3451915942735026E-2</v>
      </c>
      <c r="S40" s="8">
        <v>1114906298.6700001</v>
      </c>
      <c r="T40" s="7">
        <f t="shared" si="6"/>
        <v>1.9814435768714805E-2</v>
      </c>
    </row>
    <row r="41" spans="1:20" ht="30.6" x14ac:dyDescent="0.2">
      <c r="A41" s="1" t="s">
        <v>17</v>
      </c>
      <c r="B41" s="2" t="s">
        <v>18</v>
      </c>
      <c r="C41" s="3" t="s">
        <v>64</v>
      </c>
      <c r="D41" s="1" t="s">
        <v>20</v>
      </c>
      <c r="E41" s="1" t="s">
        <v>21</v>
      </c>
      <c r="F41" s="1" t="s">
        <v>22</v>
      </c>
      <c r="G41" s="2" t="s">
        <v>53</v>
      </c>
      <c r="H41" s="8">
        <v>18096239397</v>
      </c>
      <c r="I41" s="8">
        <v>0</v>
      </c>
      <c r="J41" s="8">
        <v>0</v>
      </c>
      <c r="K41" s="8">
        <v>18096239397</v>
      </c>
      <c r="L41" s="8">
        <v>0</v>
      </c>
      <c r="M41" s="8">
        <v>15699698926</v>
      </c>
      <c r="N41" s="8">
        <v>2396540471</v>
      </c>
      <c r="O41" s="8">
        <v>2845973829</v>
      </c>
      <c r="P41" s="7">
        <f t="shared" si="4"/>
        <v>0.15726879859203269</v>
      </c>
      <c r="Q41" s="8">
        <v>702835895.83000004</v>
      </c>
      <c r="R41" s="7">
        <f t="shared" si="5"/>
        <v>3.883878193756192E-2</v>
      </c>
      <c r="S41" s="8">
        <v>549776632</v>
      </c>
      <c r="T41" s="7">
        <f t="shared" si="6"/>
        <v>3.0380711701412513E-2</v>
      </c>
    </row>
    <row r="42" spans="1:20" ht="30.6" x14ac:dyDescent="0.2">
      <c r="A42" s="1" t="s">
        <v>17</v>
      </c>
      <c r="B42" s="2" t="s">
        <v>18</v>
      </c>
      <c r="C42" s="3" t="s">
        <v>65</v>
      </c>
      <c r="D42" s="1" t="s">
        <v>20</v>
      </c>
      <c r="E42" s="1" t="s">
        <v>21</v>
      </c>
      <c r="F42" s="1" t="s">
        <v>22</v>
      </c>
      <c r="G42" s="2" t="s">
        <v>53</v>
      </c>
      <c r="H42" s="8">
        <v>26469472171</v>
      </c>
      <c r="I42" s="8">
        <v>0</v>
      </c>
      <c r="J42" s="8">
        <v>0</v>
      </c>
      <c r="K42" s="8">
        <v>26469472171</v>
      </c>
      <c r="L42" s="8">
        <v>0</v>
      </c>
      <c r="M42" s="8">
        <v>15633014709</v>
      </c>
      <c r="N42" s="8">
        <v>10836457462</v>
      </c>
      <c r="O42" s="8">
        <v>1602705787</v>
      </c>
      <c r="P42" s="7">
        <f t="shared" si="4"/>
        <v>6.0549215966456911E-2</v>
      </c>
      <c r="Q42" s="8">
        <v>347132568.17000002</v>
      </c>
      <c r="R42" s="7">
        <f t="shared" si="5"/>
        <v>1.3114449956819277E-2</v>
      </c>
      <c r="S42" s="8">
        <v>234042539.16999999</v>
      </c>
      <c r="T42" s="7">
        <f t="shared" si="6"/>
        <v>8.8419798346571262E-3</v>
      </c>
    </row>
    <row r="43" spans="1:20" ht="30.6" x14ac:dyDescent="0.2">
      <c r="A43" s="1" t="s">
        <v>17</v>
      </c>
      <c r="B43" s="2" t="s">
        <v>18</v>
      </c>
      <c r="C43" s="3" t="s">
        <v>66</v>
      </c>
      <c r="D43" s="1" t="s">
        <v>20</v>
      </c>
      <c r="E43" s="1" t="s">
        <v>21</v>
      </c>
      <c r="F43" s="1" t="s">
        <v>22</v>
      </c>
      <c r="G43" s="2" t="s">
        <v>53</v>
      </c>
      <c r="H43" s="8">
        <v>44520107880</v>
      </c>
      <c r="I43" s="8">
        <v>0</v>
      </c>
      <c r="J43" s="8">
        <v>0</v>
      </c>
      <c r="K43" s="8">
        <v>44520107880</v>
      </c>
      <c r="L43" s="8">
        <v>0</v>
      </c>
      <c r="M43" s="8">
        <v>30279968366.630001</v>
      </c>
      <c r="N43" s="8">
        <v>14240139513.370001</v>
      </c>
      <c r="O43" s="8">
        <v>26321262921.779999</v>
      </c>
      <c r="P43" s="7">
        <f t="shared" si="4"/>
        <v>0.59122190343129055</v>
      </c>
      <c r="Q43" s="8">
        <v>1629503381.5799999</v>
      </c>
      <c r="R43" s="7">
        <f t="shared" si="5"/>
        <v>3.6601514667758253E-2</v>
      </c>
      <c r="S43" s="8">
        <v>1629503381.5799999</v>
      </c>
      <c r="T43" s="7">
        <f t="shared" si="6"/>
        <v>3.6601514667758253E-2</v>
      </c>
    </row>
    <row r="44" spans="1:20" ht="30.6" x14ac:dyDescent="0.2">
      <c r="A44" s="1" t="s">
        <v>17</v>
      </c>
      <c r="B44" s="2" t="s">
        <v>18</v>
      </c>
      <c r="C44" s="3" t="s">
        <v>67</v>
      </c>
      <c r="D44" s="1" t="s">
        <v>20</v>
      </c>
      <c r="E44" s="1" t="s">
        <v>21</v>
      </c>
      <c r="F44" s="1" t="s">
        <v>22</v>
      </c>
      <c r="G44" s="2" t="s">
        <v>53</v>
      </c>
      <c r="H44" s="8">
        <v>5000000000</v>
      </c>
      <c r="I44" s="8">
        <v>0</v>
      </c>
      <c r="J44" s="8">
        <v>0</v>
      </c>
      <c r="K44" s="8">
        <v>5000000000</v>
      </c>
      <c r="L44" s="8">
        <v>0</v>
      </c>
      <c r="M44" s="8">
        <v>4922050001</v>
      </c>
      <c r="N44" s="8">
        <v>77949999</v>
      </c>
      <c r="O44" s="8">
        <v>4816096667</v>
      </c>
      <c r="P44" s="7">
        <f t="shared" si="4"/>
        <v>0.96321933339999999</v>
      </c>
      <c r="Q44" s="8">
        <v>270077503</v>
      </c>
      <c r="R44" s="7">
        <f t="shared" si="5"/>
        <v>5.4015500600000002E-2</v>
      </c>
      <c r="S44" s="8">
        <v>270077503</v>
      </c>
      <c r="T44" s="7">
        <f t="shared" si="6"/>
        <v>5.4015500600000002E-2</v>
      </c>
    </row>
    <row r="45" spans="1:20" ht="30.6" x14ac:dyDescent="0.2">
      <c r="A45" s="1" t="s">
        <v>17</v>
      </c>
      <c r="B45" s="2" t="s">
        <v>18</v>
      </c>
      <c r="C45" s="3" t="s">
        <v>68</v>
      </c>
      <c r="D45" s="1" t="s">
        <v>20</v>
      </c>
      <c r="E45" s="1" t="s">
        <v>21</v>
      </c>
      <c r="F45" s="1" t="s">
        <v>22</v>
      </c>
      <c r="G45" s="2" t="s">
        <v>53</v>
      </c>
      <c r="H45" s="8">
        <v>17335375401</v>
      </c>
      <c r="I45" s="8">
        <v>0</v>
      </c>
      <c r="J45" s="8">
        <v>0</v>
      </c>
      <c r="K45" s="8">
        <v>17335375401</v>
      </c>
      <c r="L45" s="8">
        <v>0</v>
      </c>
      <c r="M45" s="8">
        <v>12367996447</v>
      </c>
      <c r="N45" s="8">
        <v>4967378954</v>
      </c>
      <c r="O45" s="8">
        <v>10014368675</v>
      </c>
      <c r="P45" s="7">
        <f t="shared" si="4"/>
        <v>0.57768398107042529</v>
      </c>
      <c r="Q45" s="8">
        <v>1537440855.1500001</v>
      </c>
      <c r="R45" s="7">
        <f t="shared" si="5"/>
        <v>8.8688062391848288E-2</v>
      </c>
      <c r="S45" s="8">
        <v>1278707074.1500001</v>
      </c>
      <c r="T45" s="7">
        <f t="shared" si="6"/>
        <v>7.3762871848522954E-2</v>
      </c>
    </row>
    <row r="46" spans="1:20" ht="30.6" x14ac:dyDescent="0.2">
      <c r="A46" s="1" t="s">
        <v>17</v>
      </c>
      <c r="B46" s="2" t="s">
        <v>18</v>
      </c>
      <c r="C46" s="3" t="s">
        <v>69</v>
      </c>
      <c r="D46" s="1" t="s">
        <v>20</v>
      </c>
      <c r="E46" s="1" t="s">
        <v>21</v>
      </c>
      <c r="F46" s="1" t="s">
        <v>22</v>
      </c>
      <c r="G46" s="2" t="s">
        <v>53</v>
      </c>
      <c r="H46" s="8">
        <v>28886108667</v>
      </c>
      <c r="I46" s="8">
        <v>0</v>
      </c>
      <c r="J46" s="8">
        <v>0</v>
      </c>
      <c r="K46" s="8">
        <v>28886108667</v>
      </c>
      <c r="L46" s="8">
        <v>0</v>
      </c>
      <c r="M46" s="8">
        <v>24600023663</v>
      </c>
      <c r="N46" s="8">
        <v>4286085004</v>
      </c>
      <c r="O46" s="8">
        <v>19883362888</v>
      </c>
      <c r="P46" s="7">
        <f t="shared" si="4"/>
        <v>0.68833649825305487</v>
      </c>
      <c r="Q46" s="8">
        <v>176009389.83000001</v>
      </c>
      <c r="R46" s="7">
        <f t="shared" si="5"/>
        <v>6.0932191268488938E-3</v>
      </c>
      <c r="S46" s="8">
        <v>101216085.83</v>
      </c>
      <c r="T46" s="7">
        <f t="shared" si="6"/>
        <v>3.5039709570029776E-3</v>
      </c>
    </row>
    <row r="47" spans="1:20" ht="30.6" x14ac:dyDescent="0.2">
      <c r="A47" s="1" t="s">
        <v>17</v>
      </c>
      <c r="B47" s="2" t="s">
        <v>18</v>
      </c>
      <c r="C47" s="3" t="s">
        <v>70</v>
      </c>
      <c r="D47" s="1" t="s">
        <v>20</v>
      </c>
      <c r="E47" s="1" t="s">
        <v>21</v>
      </c>
      <c r="F47" s="1" t="s">
        <v>22</v>
      </c>
      <c r="G47" s="2" t="s">
        <v>53</v>
      </c>
      <c r="H47" s="8">
        <v>16679450932</v>
      </c>
      <c r="I47" s="8">
        <v>0</v>
      </c>
      <c r="J47" s="8">
        <v>0</v>
      </c>
      <c r="K47" s="8">
        <v>16679450932</v>
      </c>
      <c r="L47" s="8">
        <v>0</v>
      </c>
      <c r="M47" s="8">
        <v>16387539169</v>
      </c>
      <c r="N47" s="8">
        <v>291911763</v>
      </c>
      <c r="O47" s="8">
        <v>2447799942</v>
      </c>
      <c r="P47" s="7">
        <f t="shared" si="4"/>
        <v>0.14675542690100346</v>
      </c>
      <c r="Q47" s="8">
        <v>408398539.82999998</v>
      </c>
      <c r="R47" s="7">
        <f t="shared" si="5"/>
        <v>2.448513092517187E-2</v>
      </c>
      <c r="S47" s="8">
        <v>298551823.82999998</v>
      </c>
      <c r="T47" s="7">
        <f t="shared" si="6"/>
        <v>1.7899379604709879E-2</v>
      </c>
    </row>
    <row r="48" spans="1:20" ht="30.6" x14ac:dyDescent="0.2">
      <c r="A48" s="1" t="s">
        <v>17</v>
      </c>
      <c r="B48" s="2" t="s">
        <v>18</v>
      </c>
      <c r="C48" s="3" t="s">
        <v>71</v>
      </c>
      <c r="D48" s="1" t="s">
        <v>20</v>
      </c>
      <c r="E48" s="1" t="s">
        <v>21</v>
      </c>
      <c r="F48" s="1" t="s">
        <v>22</v>
      </c>
      <c r="G48" s="2" t="s">
        <v>53</v>
      </c>
      <c r="H48" s="8">
        <v>70747924946</v>
      </c>
      <c r="I48" s="8">
        <v>0</v>
      </c>
      <c r="J48" s="8">
        <v>0</v>
      </c>
      <c r="K48" s="8">
        <v>70747924946</v>
      </c>
      <c r="L48" s="8">
        <v>0</v>
      </c>
      <c r="M48" s="8">
        <v>45260998256</v>
      </c>
      <c r="N48" s="8">
        <v>25486926690</v>
      </c>
      <c r="O48" s="8">
        <v>15052063470</v>
      </c>
      <c r="P48" s="7">
        <f t="shared" si="4"/>
        <v>0.2127562537203577</v>
      </c>
      <c r="Q48" s="8">
        <v>2536692112.1700001</v>
      </c>
      <c r="R48" s="7">
        <f t="shared" si="5"/>
        <v>3.5855357087945537E-2</v>
      </c>
      <c r="S48" s="8">
        <v>2201783932.1700001</v>
      </c>
      <c r="T48" s="7">
        <f t="shared" si="6"/>
        <v>3.112153372484865E-2</v>
      </c>
    </row>
    <row r="49" spans="1:20" ht="30.6" x14ac:dyDescent="0.2">
      <c r="A49" s="1" t="s">
        <v>17</v>
      </c>
      <c r="B49" s="2" t="s">
        <v>18</v>
      </c>
      <c r="C49" s="3" t="s">
        <v>72</v>
      </c>
      <c r="D49" s="1" t="s">
        <v>20</v>
      </c>
      <c r="E49" s="1" t="s">
        <v>63</v>
      </c>
      <c r="F49" s="1" t="s">
        <v>22</v>
      </c>
      <c r="G49" s="2" t="s">
        <v>53</v>
      </c>
      <c r="H49" s="8">
        <v>106545530180</v>
      </c>
      <c r="I49" s="8">
        <v>0</v>
      </c>
      <c r="J49" s="8">
        <v>0</v>
      </c>
      <c r="K49" s="8">
        <v>106545530180</v>
      </c>
      <c r="L49" s="8">
        <v>0</v>
      </c>
      <c r="M49" s="8">
        <v>71162413039</v>
      </c>
      <c r="N49" s="8">
        <v>35383117141</v>
      </c>
      <c r="O49" s="8">
        <v>57674231763</v>
      </c>
      <c r="P49" s="7">
        <f t="shared" si="4"/>
        <v>0.54131066470422629</v>
      </c>
      <c r="Q49" s="8">
        <v>2640821688.1700001</v>
      </c>
      <c r="R49" s="7">
        <f t="shared" si="5"/>
        <v>2.4785851491926005E-2</v>
      </c>
      <c r="S49" s="8">
        <v>2628571938.1700001</v>
      </c>
      <c r="T49" s="7">
        <f t="shared" si="6"/>
        <v>2.4670879517228378E-2</v>
      </c>
    </row>
    <row r="50" spans="1:20" ht="30.6" x14ac:dyDescent="0.2">
      <c r="A50" s="1" t="s">
        <v>17</v>
      </c>
      <c r="B50" s="2" t="s">
        <v>18</v>
      </c>
      <c r="C50" s="3" t="s">
        <v>73</v>
      </c>
      <c r="D50" s="1" t="s">
        <v>20</v>
      </c>
      <c r="E50" s="1" t="s">
        <v>21</v>
      </c>
      <c r="F50" s="1" t="s">
        <v>22</v>
      </c>
      <c r="G50" s="2" t="s">
        <v>53</v>
      </c>
      <c r="H50" s="8">
        <v>34789633209</v>
      </c>
      <c r="I50" s="8">
        <v>0</v>
      </c>
      <c r="J50" s="8">
        <v>0</v>
      </c>
      <c r="K50" s="8">
        <v>34789633209</v>
      </c>
      <c r="L50" s="8">
        <v>0</v>
      </c>
      <c r="M50" s="8">
        <v>21688315394</v>
      </c>
      <c r="N50" s="8">
        <v>13101317815</v>
      </c>
      <c r="O50" s="8">
        <v>20138468538</v>
      </c>
      <c r="P50" s="7">
        <f t="shared" si="4"/>
        <v>0.57886406611467878</v>
      </c>
      <c r="Q50" s="8">
        <v>2255549124.1399999</v>
      </c>
      <c r="R50" s="7">
        <f t="shared" si="5"/>
        <v>6.4833943795546953E-2</v>
      </c>
      <c r="S50" s="8">
        <v>2143892964.1400001</v>
      </c>
      <c r="T50" s="7">
        <f t="shared" si="6"/>
        <v>6.1624477362566155E-2</v>
      </c>
    </row>
    <row r="51" spans="1:20" ht="30.6" x14ac:dyDescent="0.2">
      <c r="A51" s="1" t="s">
        <v>17</v>
      </c>
      <c r="B51" s="2" t="s">
        <v>18</v>
      </c>
      <c r="C51" s="3" t="s">
        <v>74</v>
      </c>
      <c r="D51" s="1" t="s">
        <v>20</v>
      </c>
      <c r="E51" s="1" t="s">
        <v>21</v>
      </c>
      <c r="F51" s="1" t="s">
        <v>22</v>
      </c>
      <c r="G51" s="2" t="s">
        <v>53</v>
      </c>
      <c r="H51" s="8">
        <v>21647080336</v>
      </c>
      <c r="I51" s="8">
        <v>0</v>
      </c>
      <c r="J51" s="8">
        <v>0</v>
      </c>
      <c r="K51" s="8">
        <v>21647080336</v>
      </c>
      <c r="L51" s="8">
        <v>0</v>
      </c>
      <c r="M51" s="8">
        <v>21642302028</v>
      </c>
      <c r="N51" s="8">
        <v>4778308</v>
      </c>
      <c r="O51" s="8">
        <v>10324764725</v>
      </c>
      <c r="P51" s="7">
        <f t="shared" si="4"/>
        <v>0.47695876602026022</v>
      </c>
      <c r="Q51" s="8">
        <v>1389496474.6700001</v>
      </c>
      <c r="R51" s="7">
        <f t="shared" si="5"/>
        <v>6.4188632051187494E-2</v>
      </c>
      <c r="S51" s="8">
        <v>1389496474.6700001</v>
      </c>
      <c r="T51" s="7">
        <f t="shared" si="6"/>
        <v>6.4188632051187494E-2</v>
      </c>
    </row>
    <row r="52" spans="1:20" ht="30.6" x14ac:dyDescent="0.2">
      <c r="A52" s="1" t="s">
        <v>17</v>
      </c>
      <c r="B52" s="2" t="s">
        <v>18</v>
      </c>
      <c r="C52" s="3" t="s">
        <v>75</v>
      </c>
      <c r="D52" s="1" t="s">
        <v>20</v>
      </c>
      <c r="E52" s="1" t="s">
        <v>21</v>
      </c>
      <c r="F52" s="1" t="s">
        <v>22</v>
      </c>
      <c r="G52" s="2" t="s">
        <v>53</v>
      </c>
      <c r="H52" s="8">
        <v>30011187068</v>
      </c>
      <c r="I52" s="8">
        <v>0</v>
      </c>
      <c r="J52" s="8">
        <v>0</v>
      </c>
      <c r="K52" s="8">
        <v>30011187068</v>
      </c>
      <c r="L52" s="8">
        <v>0</v>
      </c>
      <c r="M52" s="8">
        <v>28662616033.849998</v>
      </c>
      <c r="N52" s="8">
        <v>1348571034.1500001</v>
      </c>
      <c r="O52" s="8">
        <v>21635982850</v>
      </c>
      <c r="P52" s="7">
        <f t="shared" si="4"/>
        <v>0.72093059168158591</v>
      </c>
      <c r="Q52" s="8">
        <v>185321375.16999999</v>
      </c>
      <c r="R52" s="7">
        <f t="shared" si="5"/>
        <v>6.1750764723199651E-3</v>
      </c>
      <c r="S52" s="8">
        <v>185321375.16999999</v>
      </c>
      <c r="T52" s="7">
        <f t="shared" si="6"/>
        <v>6.1750764723199651E-3</v>
      </c>
    </row>
    <row r="53" spans="1:20" ht="30.6" x14ac:dyDescent="0.2">
      <c r="A53" s="1" t="s">
        <v>17</v>
      </c>
      <c r="B53" s="2" t="s">
        <v>18</v>
      </c>
      <c r="C53" s="3" t="s">
        <v>75</v>
      </c>
      <c r="D53" s="1" t="s">
        <v>20</v>
      </c>
      <c r="E53" s="1" t="s">
        <v>63</v>
      </c>
      <c r="F53" s="1" t="s">
        <v>22</v>
      </c>
      <c r="G53" s="2" t="s">
        <v>53</v>
      </c>
      <c r="H53" s="8">
        <v>107650718720</v>
      </c>
      <c r="I53" s="8">
        <v>0</v>
      </c>
      <c r="J53" s="8">
        <v>0</v>
      </c>
      <c r="K53" s="8">
        <v>107650718720</v>
      </c>
      <c r="L53" s="8">
        <v>0</v>
      </c>
      <c r="M53" s="8">
        <v>106474621317.52</v>
      </c>
      <c r="N53" s="8">
        <v>1176097402.48</v>
      </c>
      <c r="O53" s="8">
        <v>90741972054.220001</v>
      </c>
      <c r="P53" s="7">
        <f t="shared" si="4"/>
        <v>0.84292955154568239</v>
      </c>
      <c r="Q53" s="8">
        <v>6878522155.6999998</v>
      </c>
      <c r="R53" s="7">
        <f t="shared" si="5"/>
        <v>6.3896667272524826E-2</v>
      </c>
      <c r="S53" s="8">
        <v>6864002000.6999998</v>
      </c>
      <c r="T53" s="7">
        <f t="shared" si="6"/>
        <v>6.3761785172594149E-2</v>
      </c>
    </row>
    <row r="54" spans="1:20" ht="30.6" x14ac:dyDescent="0.2">
      <c r="A54" s="1" t="s">
        <v>17</v>
      </c>
      <c r="B54" s="2" t="s">
        <v>18</v>
      </c>
      <c r="C54" s="3" t="s">
        <v>76</v>
      </c>
      <c r="D54" s="1" t="s">
        <v>20</v>
      </c>
      <c r="E54" s="1" t="s">
        <v>21</v>
      </c>
      <c r="F54" s="1" t="s">
        <v>22</v>
      </c>
      <c r="G54" s="2" t="s">
        <v>53</v>
      </c>
      <c r="H54" s="8">
        <v>60868127309</v>
      </c>
      <c r="I54" s="8">
        <v>0</v>
      </c>
      <c r="J54" s="8">
        <v>0</v>
      </c>
      <c r="K54" s="8">
        <v>60868127309</v>
      </c>
      <c r="L54" s="8">
        <v>0</v>
      </c>
      <c r="M54" s="8">
        <v>51094295630</v>
      </c>
      <c r="N54" s="8">
        <v>9773831679</v>
      </c>
      <c r="O54" s="8">
        <v>40856123868</v>
      </c>
      <c r="P54" s="7">
        <f t="shared" si="4"/>
        <v>0.67122360542804127</v>
      </c>
      <c r="Q54" s="8">
        <v>2094859558.6700001</v>
      </c>
      <c r="R54" s="7">
        <f t="shared" si="5"/>
        <v>3.4416362902629546E-2</v>
      </c>
      <c r="S54" s="8">
        <v>1777888809.6700001</v>
      </c>
      <c r="T54" s="7">
        <f t="shared" si="6"/>
        <v>2.9208863296293991E-2</v>
      </c>
    </row>
    <row r="55" spans="1:20" ht="30.6" x14ac:dyDescent="0.2">
      <c r="A55" s="1" t="s">
        <v>17</v>
      </c>
      <c r="B55" s="2" t="s">
        <v>18</v>
      </c>
      <c r="C55" s="3" t="s">
        <v>77</v>
      </c>
      <c r="D55" s="1" t="s">
        <v>20</v>
      </c>
      <c r="E55" s="1" t="s">
        <v>21</v>
      </c>
      <c r="F55" s="1" t="s">
        <v>22</v>
      </c>
      <c r="G55" s="2" t="s">
        <v>53</v>
      </c>
      <c r="H55" s="8">
        <v>60429615070</v>
      </c>
      <c r="I55" s="8">
        <v>0</v>
      </c>
      <c r="J55" s="8">
        <v>0</v>
      </c>
      <c r="K55" s="8">
        <v>60429615070</v>
      </c>
      <c r="L55" s="8">
        <v>0</v>
      </c>
      <c r="M55" s="8">
        <v>54360316825</v>
      </c>
      <c r="N55" s="8">
        <v>6069298245</v>
      </c>
      <c r="O55" s="8">
        <v>778526820</v>
      </c>
      <c r="P55" s="7">
        <f t="shared" si="4"/>
        <v>1.2883200051798709E-2</v>
      </c>
      <c r="Q55" s="8">
        <v>19260964.52</v>
      </c>
      <c r="R55" s="7">
        <f t="shared" si="5"/>
        <v>3.187338608344374E-4</v>
      </c>
      <c r="S55" s="8">
        <v>19260964.52</v>
      </c>
      <c r="T55" s="7">
        <f t="shared" si="6"/>
        <v>3.187338608344374E-4</v>
      </c>
    </row>
    <row r="56" spans="1:20" ht="30.6" x14ac:dyDescent="0.2">
      <c r="A56" s="1" t="s">
        <v>17</v>
      </c>
      <c r="B56" s="2" t="s">
        <v>18</v>
      </c>
      <c r="C56" s="3" t="s">
        <v>77</v>
      </c>
      <c r="D56" s="1" t="s">
        <v>20</v>
      </c>
      <c r="E56" s="1" t="s">
        <v>63</v>
      </c>
      <c r="F56" s="1" t="s">
        <v>22</v>
      </c>
      <c r="G56" s="2" t="s">
        <v>53</v>
      </c>
      <c r="H56" s="8">
        <v>38958930000</v>
      </c>
      <c r="I56" s="8">
        <v>0</v>
      </c>
      <c r="J56" s="8">
        <v>0</v>
      </c>
      <c r="K56" s="8">
        <v>38958930000</v>
      </c>
      <c r="L56" s="8">
        <v>0</v>
      </c>
      <c r="M56" s="8">
        <v>17719981435</v>
      </c>
      <c r="N56" s="8">
        <v>21238948565</v>
      </c>
      <c r="O56" s="8">
        <v>7326207620</v>
      </c>
      <c r="P56" s="7">
        <f t="shared" si="4"/>
        <v>0.18804950803320317</v>
      </c>
      <c r="Q56" s="8">
        <v>1210327133.99</v>
      </c>
      <c r="R56" s="7">
        <f t="shared" si="5"/>
        <v>3.1066744748636577E-2</v>
      </c>
      <c r="S56" s="8">
        <v>1015773626.99</v>
      </c>
      <c r="T56" s="7">
        <f t="shared" si="6"/>
        <v>2.6072934420683525E-2</v>
      </c>
    </row>
    <row r="57" spans="1:20" ht="30.6" x14ac:dyDescent="0.2">
      <c r="A57" s="1" t="s">
        <v>17</v>
      </c>
      <c r="B57" s="2" t="s">
        <v>18</v>
      </c>
      <c r="C57" s="3" t="s">
        <v>78</v>
      </c>
      <c r="D57" s="1" t="s">
        <v>20</v>
      </c>
      <c r="E57" s="1" t="s">
        <v>63</v>
      </c>
      <c r="F57" s="1" t="s">
        <v>22</v>
      </c>
      <c r="G57" s="2" t="s">
        <v>53</v>
      </c>
      <c r="H57" s="8">
        <v>74321645432</v>
      </c>
      <c r="I57" s="8">
        <v>0</v>
      </c>
      <c r="J57" s="8">
        <v>0</v>
      </c>
      <c r="K57" s="8">
        <v>74321645432</v>
      </c>
      <c r="L57" s="8">
        <v>0</v>
      </c>
      <c r="M57" s="8">
        <v>58551707147</v>
      </c>
      <c r="N57" s="8">
        <v>15769938285</v>
      </c>
      <c r="O57" s="8">
        <v>12570050655</v>
      </c>
      <c r="P57" s="7">
        <f t="shared" si="4"/>
        <v>0.16913041391825573</v>
      </c>
      <c r="Q57" s="8">
        <v>817111019.65999997</v>
      </c>
      <c r="R57" s="7">
        <f t="shared" si="5"/>
        <v>1.0994253624371236E-2</v>
      </c>
      <c r="S57" s="8">
        <v>817111019.65999997</v>
      </c>
      <c r="T57" s="7">
        <f t="shared" si="6"/>
        <v>1.0994253624371236E-2</v>
      </c>
    </row>
    <row r="58" spans="1:20" ht="30.6" x14ac:dyDescent="0.2">
      <c r="A58" s="1" t="s">
        <v>17</v>
      </c>
      <c r="B58" s="2" t="s">
        <v>18</v>
      </c>
      <c r="C58" s="3" t="s">
        <v>79</v>
      </c>
      <c r="D58" s="1" t="s">
        <v>20</v>
      </c>
      <c r="E58" s="1" t="s">
        <v>21</v>
      </c>
      <c r="F58" s="1" t="s">
        <v>22</v>
      </c>
      <c r="G58" s="2" t="s">
        <v>53</v>
      </c>
      <c r="H58" s="8">
        <v>264294036333</v>
      </c>
      <c r="I58" s="8">
        <v>0</v>
      </c>
      <c r="J58" s="8">
        <v>0</v>
      </c>
      <c r="K58" s="8">
        <v>264294036333</v>
      </c>
      <c r="L58" s="8">
        <v>0</v>
      </c>
      <c r="M58" s="8">
        <v>241587652967.81</v>
      </c>
      <c r="N58" s="8">
        <v>22706383365.189999</v>
      </c>
      <c r="O58" s="8">
        <v>211080904150</v>
      </c>
      <c r="P58" s="7">
        <f t="shared" si="4"/>
        <v>0.79865935334252658</v>
      </c>
      <c r="Q58" s="8">
        <v>11443974582.860001</v>
      </c>
      <c r="R58" s="7">
        <f t="shared" si="5"/>
        <v>4.3300161977325308E-2</v>
      </c>
      <c r="S58" s="8">
        <v>11272461483.5</v>
      </c>
      <c r="T58" s="7">
        <f t="shared" si="6"/>
        <v>4.2651213927873674E-2</v>
      </c>
    </row>
    <row r="59" spans="1:20" ht="30.6" x14ac:dyDescent="0.2">
      <c r="A59" s="1" t="s">
        <v>17</v>
      </c>
      <c r="B59" s="2" t="s">
        <v>18</v>
      </c>
      <c r="C59" s="3" t="s">
        <v>80</v>
      </c>
      <c r="D59" s="1" t="s">
        <v>20</v>
      </c>
      <c r="E59" s="1" t="s">
        <v>21</v>
      </c>
      <c r="F59" s="1" t="s">
        <v>22</v>
      </c>
      <c r="G59" s="2" t="s">
        <v>53</v>
      </c>
      <c r="H59" s="8">
        <v>19006838934</v>
      </c>
      <c r="I59" s="8">
        <v>0</v>
      </c>
      <c r="J59" s="8">
        <v>0</v>
      </c>
      <c r="K59" s="8">
        <v>19006838934</v>
      </c>
      <c r="L59" s="8">
        <v>0</v>
      </c>
      <c r="M59" s="8">
        <v>17937291595</v>
      </c>
      <c r="N59" s="8">
        <v>1069547339</v>
      </c>
      <c r="O59" s="8">
        <v>13412233782</v>
      </c>
      <c r="P59" s="7">
        <f t="shared" si="4"/>
        <v>0.70565304565230969</v>
      </c>
      <c r="Q59" s="8">
        <v>4230518019</v>
      </c>
      <c r="R59" s="7">
        <f t="shared" si="5"/>
        <v>0.22257872725129077</v>
      </c>
      <c r="S59" s="8">
        <v>4201813691</v>
      </c>
      <c r="T59" s="7">
        <f t="shared" si="6"/>
        <v>0.22106851673708197</v>
      </c>
    </row>
    <row r="60" spans="1:20" ht="30.6" x14ac:dyDescent="0.2">
      <c r="A60" s="1" t="s">
        <v>17</v>
      </c>
      <c r="B60" s="2" t="s">
        <v>18</v>
      </c>
      <c r="C60" s="3" t="s">
        <v>81</v>
      </c>
      <c r="D60" s="1" t="s">
        <v>20</v>
      </c>
      <c r="E60" s="1" t="s">
        <v>21</v>
      </c>
      <c r="F60" s="1" t="s">
        <v>22</v>
      </c>
      <c r="G60" s="2" t="s">
        <v>53</v>
      </c>
      <c r="H60" s="8">
        <v>78876456789</v>
      </c>
      <c r="I60" s="8">
        <v>0</v>
      </c>
      <c r="J60" s="8">
        <v>0</v>
      </c>
      <c r="K60" s="8">
        <v>78876456789</v>
      </c>
      <c r="L60" s="8">
        <v>0</v>
      </c>
      <c r="M60" s="8">
        <v>69868232734</v>
      </c>
      <c r="N60" s="8">
        <v>9008224055</v>
      </c>
      <c r="O60" s="8">
        <v>67985576940</v>
      </c>
      <c r="P60" s="7">
        <f t="shared" si="4"/>
        <v>0.8619248341981961</v>
      </c>
      <c r="Q60" s="8">
        <v>1924688897</v>
      </c>
      <c r="R60" s="7">
        <f t="shared" si="5"/>
        <v>2.440131029400416E-2</v>
      </c>
      <c r="S60" s="8">
        <v>1924688897</v>
      </c>
      <c r="T60" s="7">
        <f t="shared" si="6"/>
        <v>2.440131029400416E-2</v>
      </c>
    </row>
    <row r="61" spans="1:20" ht="51" x14ac:dyDescent="0.2">
      <c r="A61" s="1" t="s">
        <v>17</v>
      </c>
      <c r="B61" s="2" t="s">
        <v>18</v>
      </c>
      <c r="C61" s="3" t="s">
        <v>82</v>
      </c>
      <c r="D61" s="1" t="s">
        <v>20</v>
      </c>
      <c r="E61" s="1" t="s">
        <v>63</v>
      </c>
      <c r="F61" s="1" t="s">
        <v>22</v>
      </c>
      <c r="G61" s="2" t="s">
        <v>83</v>
      </c>
      <c r="H61" s="8">
        <v>104968730120</v>
      </c>
      <c r="I61" s="8">
        <v>0</v>
      </c>
      <c r="J61" s="8">
        <v>0</v>
      </c>
      <c r="K61" s="8">
        <v>104968730120</v>
      </c>
      <c r="L61" s="8">
        <v>0</v>
      </c>
      <c r="M61" s="8">
        <v>104968489372</v>
      </c>
      <c r="N61" s="8">
        <v>240748</v>
      </c>
      <c r="O61" s="8">
        <v>104718474976</v>
      </c>
      <c r="P61" s="7">
        <f t="shared" si="4"/>
        <v>0.99761590767351471</v>
      </c>
      <c r="Q61" s="8">
        <v>202852636</v>
      </c>
      <c r="R61" s="7">
        <f t="shared" si="5"/>
        <v>1.9325053829659495E-3</v>
      </c>
      <c r="S61" s="8">
        <v>202852636</v>
      </c>
      <c r="T61" s="7">
        <f t="shared" si="6"/>
        <v>1.9325053829659495E-3</v>
      </c>
    </row>
    <row r="62" spans="1:20" ht="40.799999999999997" x14ac:dyDescent="0.2">
      <c r="A62" s="1" t="s">
        <v>17</v>
      </c>
      <c r="B62" s="2" t="s">
        <v>18</v>
      </c>
      <c r="C62" s="3" t="s">
        <v>84</v>
      </c>
      <c r="D62" s="1" t="s">
        <v>20</v>
      </c>
      <c r="E62" s="1" t="s">
        <v>21</v>
      </c>
      <c r="F62" s="1" t="s">
        <v>22</v>
      </c>
      <c r="G62" s="2" t="s">
        <v>85</v>
      </c>
      <c r="H62" s="8">
        <v>18092386173</v>
      </c>
      <c r="I62" s="8">
        <v>0</v>
      </c>
      <c r="J62" s="8">
        <v>0</v>
      </c>
      <c r="K62" s="8">
        <v>18092386173</v>
      </c>
      <c r="L62" s="8">
        <v>0</v>
      </c>
      <c r="M62" s="8">
        <v>18049371346</v>
      </c>
      <c r="N62" s="8">
        <v>43014827</v>
      </c>
      <c r="O62" s="8">
        <v>17861088729</v>
      </c>
      <c r="P62" s="7">
        <f t="shared" si="4"/>
        <v>0.9872157579554004</v>
      </c>
      <c r="Q62" s="8">
        <v>245589523</v>
      </c>
      <c r="R62" s="7">
        <f t="shared" si="5"/>
        <v>1.3574191964048566E-2</v>
      </c>
      <c r="S62" s="8">
        <v>243042168</v>
      </c>
      <c r="T62" s="7">
        <f t="shared" si="6"/>
        <v>1.3433394891974043E-2</v>
      </c>
    </row>
    <row r="63" spans="1:20" ht="40.799999999999997" x14ac:dyDescent="0.2">
      <c r="A63" s="1" t="s">
        <v>17</v>
      </c>
      <c r="B63" s="2" t="s">
        <v>18</v>
      </c>
      <c r="C63" s="3" t="s">
        <v>86</v>
      </c>
      <c r="D63" s="1" t="s">
        <v>20</v>
      </c>
      <c r="E63" s="1" t="s">
        <v>21</v>
      </c>
      <c r="F63" s="1" t="s">
        <v>22</v>
      </c>
      <c r="G63" s="2" t="s">
        <v>85</v>
      </c>
      <c r="H63" s="8">
        <v>23682476100</v>
      </c>
      <c r="I63" s="8">
        <v>0</v>
      </c>
      <c r="J63" s="8">
        <v>0</v>
      </c>
      <c r="K63" s="8">
        <v>23682476100</v>
      </c>
      <c r="L63" s="8">
        <v>0</v>
      </c>
      <c r="M63" s="8">
        <v>18470994960</v>
      </c>
      <c r="N63" s="8">
        <v>5211481140</v>
      </c>
      <c r="O63" s="8">
        <v>9129351871</v>
      </c>
      <c r="P63" s="7">
        <f t="shared" si="4"/>
        <v>0.3854897533708479</v>
      </c>
      <c r="Q63" s="8">
        <v>1850259276</v>
      </c>
      <c r="R63" s="7">
        <f t="shared" si="5"/>
        <v>7.8127779721479371E-2</v>
      </c>
      <c r="S63" s="8">
        <v>1821499273</v>
      </c>
      <c r="T63" s="7">
        <f t="shared" si="6"/>
        <v>7.6913379551557956E-2</v>
      </c>
    </row>
    <row r="64" spans="1:20" ht="40.799999999999997" x14ac:dyDescent="0.2">
      <c r="A64" s="1" t="s">
        <v>17</v>
      </c>
      <c r="B64" s="2" t="s">
        <v>18</v>
      </c>
      <c r="C64" s="3" t="s">
        <v>87</v>
      </c>
      <c r="D64" s="1" t="s">
        <v>20</v>
      </c>
      <c r="E64" s="1" t="s">
        <v>21</v>
      </c>
      <c r="F64" s="1" t="s">
        <v>22</v>
      </c>
      <c r="G64" s="2" t="s">
        <v>88</v>
      </c>
      <c r="H64" s="8">
        <v>63570000000</v>
      </c>
      <c r="I64" s="8">
        <v>0</v>
      </c>
      <c r="J64" s="8">
        <v>0</v>
      </c>
      <c r="K64" s="8">
        <v>63570000000</v>
      </c>
      <c r="L64" s="8">
        <v>0</v>
      </c>
      <c r="M64" s="8">
        <v>43351261579</v>
      </c>
      <c r="N64" s="8">
        <v>20218738421</v>
      </c>
      <c r="O64" s="8">
        <v>34923993688</v>
      </c>
      <c r="P64" s="7">
        <f t="shared" si="4"/>
        <v>0.54937853843007711</v>
      </c>
      <c r="Q64" s="8">
        <v>6389086185.5799999</v>
      </c>
      <c r="R64" s="7">
        <f t="shared" si="5"/>
        <v>0.10050473785716532</v>
      </c>
      <c r="S64" s="8">
        <v>5890008723.5799999</v>
      </c>
      <c r="T64" s="7">
        <f t="shared" si="6"/>
        <v>9.2653904728330974E-2</v>
      </c>
    </row>
    <row r="65" spans="1:20" ht="40.799999999999997" x14ac:dyDescent="0.2">
      <c r="A65" s="1" t="s">
        <v>17</v>
      </c>
      <c r="B65" s="2" t="s">
        <v>18</v>
      </c>
      <c r="C65" s="3" t="s">
        <v>89</v>
      </c>
      <c r="D65" s="1" t="s">
        <v>20</v>
      </c>
      <c r="E65" s="1" t="s">
        <v>21</v>
      </c>
      <c r="F65" s="1" t="s">
        <v>22</v>
      </c>
      <c r="G65" s="2" t="s">
        <v>88</v>
      </c>
      <c r="H65" s="8">
        <v>2000000000</v>
      </c>
      <c r="I65" s="8">
        <v>0</v>
      </c>
      <c r="J65" s="8">
        <v>0</v>
      </c>
      <c r="K65" s="8">
        <v>2000000000</v>
      </c>
      <c r="L65" s="8">
        <v>0</v>
      </c>
      <c r="M65" s="8">
        <v>2000000000</v>
      </c>
      <c r="N65" s="8">
        <v>0</v>
      </c>
      <c r="O65" s="8">
        <v>11186000</v>
      </c>
      <c r="P65" s="7">
        <f t="shared" si="4"/>
        <v>5.5929999999999999E-3</v>
      </c>
      <c r="Q65" s="8">
        <v>11186000</v>
      </c>
      <c r="R65" s="7">
        <f t="shared" si="5"/>
        <v>5.5929999999999999E-3</v>
      </c>
      <c r="S65" s="8">
        <v>11186000</v>
      </c>
      <c r="T65" s="7">
        <f t="shared" si="6"/>
        <v>5.5929999999999999E-3</v>
      </c>
    </row>
    <row r="66" spans="1:20" ht="40.799999999999997" x14ac:dyDescent="0.2">
      <c r="A66" s="1" t="s">
        <v>17</v>
      </c>
      <c r="B66" s="2" t="s">
        <v>18</v>
      </c>
      <c r="C66" s="3" t="s">
        <v>90</v>
      </c>
      <c r="D66" s="1" t="s">
        <v>20</v>
      </c>
      <c r="E66" s="1" t="s">
        <v>21</v>
      </c>
      <c r="F66" s="1" t="s">
        <v>22</v>
      </c>
      <c r="G66" s="2" t="s">
        <v>88</v>
      </c>
      <c r="H66" s="8">
        <v>22000000000</v>
      </c>
      <c r="I66" s="8">
        <v>0</v>
      </c>
      <c r="J66" s="8">
        <v>0</v>
      </c>
      <c r="K66" s="8">
        <v>22000000000</v>
      </c>
      <c r="L66" s="8">
        <v>0</v>
      </c>
      <c r="M66" s="8">
        <v>18132008663</v>
      </c>
      <c r="N66" s="8">
        <v>3867991337</v>
      </c>
      <c r="O66" s="8">
        <v>10891748549</v>
      </c>
      <c r="P66" s="7">
        <f t="shared" si="4"/>
        <v>0.49507947949999997</v>
      </c>
      <c r="Q66" s="8">
        <v>1117863127</v>
      </c>
      <c r="R66" s="7">
        <f t="shared" si="5"/>
        <v>5.0811960318181817E-2</v>
      </c>
      <c r="S66" s="8">
        <v>1102263127</v>
      </c>
      <c r="T66" s="7">
        <f t="shared" si="6"/>
        <v>5.0102869409090908E-2</v>
      </c>
    </row>
    <row r="67" spans="1:20" ht="18" customHeight="1" x14ac:dyDescent="0.2">
      <c r="A67" s="9"/>
      <c r="B67" s="10"/>
      <c r="C67" s="11"/>
      <c r="D67" s="9"/>
      <c r="E67" s="9"/>
      <c r="F67" s="9"/>
      <c r="G67" s="6" t="s">
        <v>96</v>
      </c>
      <c r="H67" s="13">
        <f>SUM(H30:H66)</f>
        <v>1768182313328</v>
      </c>
      <c r="I67" s="13">
        <f t="shared" ref="I67:O67" si="7">SUM(I30:I66)</f>
        <v>0</v>
      </c>
      <c r="J67" s="13">
        <f t="shared" si="7"/>
        <v>0</v>
      </c>
      <c r="K67" s="13">
        <f t="shared" si="7"/>
        <v>1768182313328</v>
      </c>
      <c r="L67" s="13">
        <f t="shared" si="7"/>
        <v>0</v>
      </c>
      <c r="M67" s="13">
        <f t="shared" si="7"/>
        <v>1404467292847.1099</v>
      </c>
      <c r="N67" s="13">
        <f t="shared" si="7"/>
        <v>363715020480.89001</v>
      </c>
      <c r="O67" s="13">
        <f t="shared" si="7"/>
        <v>930310138131</v>
      </c>
      <c r="P67" s="14">
        <f>+O67/K67</f>
        <v>0.52613926240445674</v>
      </c>
      <c r="Q67" s="13">
        <f>SUM(Q30:Q66)</f>
        <v>67139683305.869995</v>
      </c>
      <c r="R67" s="14">
        <f>+Q67/K67</f>
        <v>3.797101848592889E-2</v>
      </c>
      <c r="S67" s="13">
        <f>SUM(S30:S66)</f>
        <v>63665934053.68</v>
      </c>
      <c r="T67" s="14">
        <f>+S67/K67</f>
        <v>3.6006430770054811E-2</v>
      </c>
    </row>
    <row r="68" spans="1:20" ht="15.6" customHeight="1" x14ac:dyDescent="0.2">
      <c r="A68" s="9"/>
      <c r="B68" s="10"/>
      <c r="C68" s="11"/>
      <c r="D68" s="9"/>
      <c r="E68" s="9"/>
      <c r="F68" s="9"/>
      <c r="G68" s="6" t="s">
        <v>97</v>
      </c>
      <c r="H68" s="13">
        <f>+H29+H67</f>
        <v>2573872657328</v>
      </c>
      <c r="I68" s="13">
        <f t="shared" ref="I68:S68" si="8">+I29+I67</f>
        <v>0</v>
      </c>
      <c r="J68" s="13">
        <f t="shared" si="8"/>
        <v>0</v>
      </c>
      <c r="K68" s="13">
        <f t="shared" si="8"/>
        <v>2573872657328</v>
      </c>
      <c r="L68" s="13">
        <f t="shared" si="8"/>
        <v>130164968000</v>
      </c>
      <c r="M68" s="13">
        <f t="shared" si="8"/>
        <v>2052713776424.29</v>
      </c>
      <c r="N68" s="13">
        <f t="shared" si="8"/>
        <v>390993912903.71002</v>
      </c>
      <c r="O68" s="13">
        <f t="shared" si="8"/>
        <v>1193926708497.6299</v>
      </c>
      <c r="P68" s="14">
        <f>+O68/K68</f>
        <v>0.46386393868338238</v>
      </c>
      <c r="Q68" s="13">
        <f t="shared" si="8"/>
        <v>299269766349.89001</v>
      </c>
      <c r="R68" s="14">
        <f>+Q68/K68</f>
        <v>0.11627217278906457</v>
      </c>
      <c r="S68" s="13">
        <f t="shared" si="8"/>
        <v>294546101199.73999</v>
      </c>
      <c r="T68" s="14">
        <f>+S68/K68</f>
        <v>0.11443693624901999</v>
      </c>
    </row>
    <row r="69" spans="1:20" ht="16.8" customHeight="1" x14ac:dyDescent="0.2"/>
    <row r="70" spans="1:20" ht="17.399999999999999" customHeight="1" x14ac:dyDescent="0.2"/>
    <row r="71" spans="1:20" ht="15" customHeight="1" x14ac:dyDescent="0.2"/>
    <row r="72" spans="1:20" ht="17.399999999999999" customHeight="1" x14ac:dyDescent="0.2"/>
  </sheetData>
  <sheetProtection algorithmName="SHA-512" hashValue="Vd+F/9wcTFEdAeUVj8ntMDAfqG5PSDct5nKjNcL6Ut6byMuUBiGOiNOS2r82zwlbNajEWXn8tELqBYEldTF8wQ==" saltValue="5k1DVkmHYIkNSdpxKcFsgA==" spinCount="100000" sheet="1" formatCells="0" formatColumns="0" formatRows="0" insertColumns="0" insertRows="0" insertHyperlinks="0" deleteColumns="0" deleteRows="0" sort="0" autoFilter="0" pivotTables="0"/>
  <mergeCells count="1">
    <mergeCell ref="A7:U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2295 del 29 de diciembre de 2023 – Por el cual se liquida el presupuesto para la vigencia 2024</Descripci_x00f3_n>
    <Vigencia xmlns="61cca86f-76d0-4580-a348-650cc4dfa152">2024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520D693A-8C87-479C-A755-19BC22CB20C5}"/>
</file>

<file path=customXml/itemProps2.xml><?xml version="1.0" encoding="utf-8"?>
<ds:datastoreItem xmlns:ds="http://schemas.openxmlformats.org/officeDocument/2006/customXml" ds:itemID="{E46219C9-754E-49BD-AEF3-DDFADBF3E407}"/>
</file>

<file path=customXml/itemProps3.xml><?xml version="1.0" encoding="utf-8"?>
<ds:datastoreItem xmlns:ds="http://schemas.openxmlformats.org/officeDocument/2006/customXml" ds:itemID="{E94993CE-6E55-47C7-9D57-6F447C70860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Mayo 2024</dc:title>
  <dc:creator>Sandra Patricia Jimenez Gonzalez</dc:creator>
  <cp:lastModifiedBy>Sandra Patricia Jimenez Gonzalez</cp:lastModifiedBy>
  <dcterms:created xsi:type="dcterms:W3CDTF">2024-06-24T13:52:05Z</dcterms:created>
  <dcterms:modified xsi:type="dcterms:W3CDTF">2024-06-24T14:45:49Z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