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IF NACION 2020\Indicadores\WEB\2021\"/>
    </mc:Choice>
  </mc:AlternateContent>
  <xr:revisionPtr revIDLastSave="0" documentId="13_ncr:1_{36046662-4AB5-4DAD-B73A-3169141F76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1" l="1"/>
  <c r="P67" i="1"/>
  <c r="O67" i="1"/>
  <c r="N67" i="1"/>
  <c r="M67" i="1"/>
  <c r="L67" i="1"/>
  <c r="K67" i="1"/>
  <c r="J67" i="1"/>
  <c r="I67" i="1"/>
  <c r="H67" i="1"/>
  <c r="Q66" i="1"/>
  <c r="P66" i="1"/>
  <c r="O66" i="1"/>
  <c r="N66" i="1"/>
  <c r="M66" i="1"/>
  <c r="L66" i="1"/>
  <c r="K66" i="1"/>
  <c r="J66" i="1"/>
  <c r="I66" i="1"/>
  <c r="H66" i="1"/>
  <c r="Q29" i="1"/>
  <c r="P29" i="1"/>
  <c r="O29" i="1"/>
  <c r="N29" i="1"/>
  <c r="M29" i="1"/>
  <c r="L29" i="1"/>
  <c r="K29" i="1"/>
  <c r="J29" i="1"/>
  <c r="I29" i="1"/>
  <c r="H29" i="1"/>
  <c r="Q27" i="1"/>
  <c r="P27" i="1"/>
  <c r="O27" i="1"/>
  <c r="N27" i="1"/>
  <c r="M27" i="1"/>
  <c r="L27" i="1"/>
  <c r="K27" i="1"/>
  <c r="J27" i="1"/>
  <c r="I27" i="1"/>
  <c r="H27" i="1"/>
</calcChain>
</file>

<file path=xl/sharedStrings.xml><?xml version="1.0" encoding="utf-8"?>
<sst xmlns="http://schemas.openxmlformats.org/spreadsheetml/2006/main" count="409" uniqueCount="139">
  <si>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</si>
  <si>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</si>
  <si>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</si>
  <si>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</si>
  <si>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</si>
  <si>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</si>
  <si>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</si>
  <si>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</si>
  <si>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</si>
  <si>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</si>
  <si>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</si>
  <si>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</si>
  <si>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</si>
  <si>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</si>
  <si>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</si>
  <si>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</si>
  <si>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</si>
  <si>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</si>
  <si>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</si>
  <si>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</si>
  <si>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</si>
  <si>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</si>
  <si>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</si>
  <si>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</si>
  <si>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</si>
  <si>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</si>
  <si>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</si>
  <si>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</si>
  <si>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</si>
  <si>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</si>
  <si>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</si>
  <si>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</si>
  <si>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</si>
  <si>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</si>
  <si>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</si>
  <si>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COMISIÓN LATINOAMERICANA DE AVIACIÓN CIVIL- CLAC. - LEY 622/2000</t>
  </si>
  <si>
    <t>A-03-02-02-121</t>
  </si>
  <si>
    <t>ORGANIZACIÓN DE AVIACIÓN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</si>
  <si>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</si>
  <si>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</si>
  <si>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</si>
  <si>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</si>
  <si>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</si>
  <si>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</si>
  <si>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</si>
  <si>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</si>
  <si>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</si>
  <si>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</si>
  <si>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</si>
  <si>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</si>
  <si>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</si>
  <si>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</si>
  <si>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</si>
  <si>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</si>
  <si>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</si>
  <si>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</si>
  <si>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</si>
  <si>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</si>
  <si>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</si>
  <si>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</si>
  <si>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</si>
  <si>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</si>
  <si>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</si>
  <si>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</si>
  <si>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</si>
  <si>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</si>
  <si>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</si>
  <si>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</si>
  <si>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</si>
  <si>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</si>
  <si>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</si>
  <si>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</si>
  <si>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</si>
  <si>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</si>
  <si>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</si>
  <si>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</si>
  <si>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</si>
  <si>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</si>
  <si>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</si>
  <si>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</si>
  <si>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</si>
  <si>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</si>
  <si>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</si>
  <si>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</si>
  <si>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</si>
  <si>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</si>
  <si>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</si>
  <si>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</si>
  <si>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</si>
  <si>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</si>
  <si>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</si>
  <si>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</si>
  <si>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</si>
  <si>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</si>
  <si>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</si>
  <si>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</si>
  <si>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</si>
  <si>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</si>
  <si>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</si>
  <si>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</si>
  <si>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</si>
  <si>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</si>
  <si>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</si>
  <si>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</si>
  <si>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</si>
  <si>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</si>
  <si>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</si>
  <si>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</si>
  <si>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</si>
  <si>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</si>
  <si>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</si>
  <si>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</si>
  <si>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</si>
  <si>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</si>
  <si>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</si>
  <si>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</si>
  <si>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</si>
  <si>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</si>
  <si>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</si>
  <si>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</si>
  <si>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</si>
  <si>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</si>
  <si>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</si>
  <si>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</si>
  <si>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</si>
  <si>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</si>
  <si>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</si>
  <si>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</si>
  <si>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</si>
  <si>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</si>
  <si>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</si>
  <si>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</si>
  <si>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31 de mayo 2021</t>
  </si>
  <si>
    <t>INFORME DE EJECUCIÓN PRESUPUESTAL 2021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</si>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</sst>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1240A]&quot;$&quot;\ #,##0;\-&quot;$&quot;\ #,##0"/>
    <numFmt numFmtId="166" formatCode="[$-1240A]&quot;$&quot;\ #,##0;\(&quot;$&quot;\ 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right" vertical="center" wrapText="1" readingOrder="1"/>
    </xf>
    <xf numFmtId="165" fontId="6" fillId="4" borderId="1" xfId="0" applyNumberFormat="1" applyFont="1" applyFill="1" applyBorder="1" applyAlignment="1">
      <alignment horizontal="right" vertical="center" wrapText="1" readingOrder="1"/>
    </xf>
    <xf numFmtId="166" fontId="6" fillId="4" borderId="1" xfId="0" applyNumberFormat="1" applyFont="1" applyFill="1" applyBorder="1" applyAlignment="1">
      <alignment horizontal="right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 wrapText="1" readingOrder="1"/>
    </xf>
    <xf numFmtId="0" fontId="8" fillId="5" borderId="1" xfId="0" applyFont="1" applyFill="1" applyBorder="1" applyAlignment="1">
      <alignment horizontal="right" vertical="center" wrapText="1" readingOrder="1"/>
    </xf>
    <xf numFmtId="166" fontId="6" fillId="5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657725" cy="809624"/>
    <xdr:pic>
      <xdr:nvPicPr>
        <xdr:cNvPr id="2" name="Imagen 1">
          <a:extLst>
            <a:ext uri="{FF2B5EF4-FFF2-40B4-BE49-F238E27FC236}">
              <a16:creationId xmlns:a16="http://schemas.microsoft.com/office/drawing/2014/main" id="{C1B07452-6BAF-46FE-BC7B-CC2085672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57725" cy="8096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15</xdr:col>
      <xdr:colOff>558799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04A224-9C60-4336-9017-B3F35A8066C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3069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showGridLines="0" tabSelected="1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7" width="18.85546875" customWidth="1"/>
    <col min="18" max="18" width="0" hidden="1" customWidth="1"/>
    <col min="19" max="19" width="6.42578125" customWidth="1"/>
  </cols>
  <sheetData>
    <row r="1" spans="1:17" ht="21" customHeight="1" x14ac:dyDescent="0.25"/>
    <row r="2" spans="1:17" ht="21" customHeight="1" x14ac:dyDescent="0.25"/>
    <row r="3" spans="1:17" ht="21" customHeight="1" x14ac:dyDescent="0.25"/>
    <row r="4" spans="1:17" ht="21" customHeight="1" x14ac:dyDescent="0.25"/>
    <row r="5" spans="1:17" ht="21" customHeight="1" x14ac:dyDescent="0.25">
      <c r="A5" s="2" t="s">
        <v>133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1" customHeight="1" x14ac:dyDescent="0.25">
      <c r="A6" s="1" t="s">
        <v>132</v>
      </c>
    </row>
    <row r="7" spans="1:17" ht="21" customHeight="1" x14ac:dyDescent="0.25"/>
    <row r="8" spans="1:17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</row>
    <row r="9" spans="1:17" ht="22.5" x14ac:dyDescent="0.25">
      <c r="A9" s="4" t="s">
        <v>17</v>
      </c>
      <c r="B9" s="5" t="s">
        <v>18</v>
      </c>
      <c r="C9" s="6" t="s">
        <v>19</v>
      </c>
      <c r="D9" s="4" t="s">
        <v>20</v>
      </c>
      <c r="E9" s="4" t="s">
        <v>21</v>
      </c>
      <c r="F9" s="4" t="s">
        <v>22</v>
      </c>
      <c r="G9" s="5" t="s">
        <v>23</v>
      </c>
      <c r="H9" s="7">
        <v>195836000000</v>
      </c>
      <c r="I9" s="7">
        <v>0</v>
      </c>
      <c r="J9" s="7">
        <v>0</v>
      </c>
      <c r="K9" s="7">
        <v>195836000000</v>
      </c>
      <c r="L9" s="7">
        <v>0</v>
      </c>
      <c r="M9" s="7">
        <v>195836000000</v>
      </c>
      <c r="N9" s="7">
        <v>0</v>
      </c>
      <c r="O9" s="7">
        <v>70336847249</v>
      </c>
      <c r="P9" s="7">
        <v>70329568370</v>
      </c>
      <c r="Q9" s="7">
        <v>70256600473</v>
      </c>
    </row>
    <row r="10" spans="1:17" ht="22.5" x14ac:dyDescent="0.25">
      <c r="A10" s="4" t="s">
        <v>17</v>
      </c>
      <c r="B10" s="5" t="s">
        <v>18</v>
      </c>
      <c r="C10" s="6" t="s">
        <v>24</v>
      </c>
      <c r="D10" s="4" t="s">
        <v>20</v>
      </c>
      <c r="E10" s="4" t="s">
        <v>21</v>
      </c>
      <c r="F10" s="4" t="s">
        <v>22</v>
      </c>
      <c r="G10" s="5" t="s">
        <v>25</v>
      </c>
      <c r="H10" s="7">
        <v>86510000000</v>
      </c>
      <c r="I10" s="7">
        <v>0</v>
      </c>
      <c r="J10" s="7">
        <v>0</v>
      </c>
      <c r="K10" s="7">
        <v>86510000000</v>
      </c>
      <c r="L10" s="7">
        <v>0</v>
      </c>
      <c r="M10" s="7">
        <v>86510000000</v>
      </c>
      <c r="N10" s="7">
        <v>0</v>
      </c>
      <c r="O10" s="7">
        <v>35014828600</v>
      </c>
      <c r="P10" s="7">
        <v>27738648232</v>
      </c>
      <c r="Q10" s="7">
        <v>27642372232</v>
      </c>
    </row>
    <row r="11" spans="1:17" ht="33.75" x14ac:dyDescent="0.25">
      <c r="A11" s="4" t="s">
        <v>17</v>
      </c>
      <c r="B11" s="5" t="s">
        <v>18</v>
      </c>
      <c r="C11" s="6" t="s">
        <v>26</v>
      </c>
      <c r="D11" s="4" t="s">
        <v>20</v>
      </c>
      <c r="E11" s="4" t="s">
        <v>21</v>
      </c>
      <c r="F11" s="4" t="s">
        <v>22</v>
      </c>
      <c r="G11" s="5" t="s">
        <v>27</v>
      </c>
      <c r="H11" s="7">
        <v>51954000000</v>
      </c>
      <c r="I11" s="7">
        <v>0</v>
      </c>
      <c r="J11" s="7">
        <v>0</v>
      </c>
      <c r="K11" s="7">
        <v>51954000000</v>
      </c>
      <c r="L11" s="7">
        <v>0</v>
      </c>
      <c r="M11" s="7">
        <v>51954000000</v>
      </c>
      <c r="N11" s="7">
        <v>0</v>
      </c>
      <c r="O11" s="7">
        <v>23704852574</v>
      </c>
      <c r="P11" s="7">
        <v>23703143619</v>
      </c>
      <c r="Q11" s="7">
        <v>23685998705</v>
      </c>
    </row>
    <row r="12" spans="1:17" ht="33.75" x14ac:dyDescent="0.25">
      <c r="A12" s="4" t="s">
        <v>17</v>
      </c>
      <c r="B12" s="5" t="s">
        <v>18</v>
      </c>
      <c r="C12" s="6" t="s">
        <v>28</v>
      </c>
      <c r="D12" s="4" t="s">
        <v>20</v>
      </c>
      <c r="E12" s="4" t="s">
        <v>21</v>
      </c>
      <c r="F12" s="4" t="s">
        <v>22</v>
      </c>
      <c r="G12" s="5" t="s">
        <v>29</v>
      </c>
      <c r="H12" s="7">
        <v>8100000000</v>
      </c>
      <c r="I12" s="7">
        <v>0</v>
      </c>
      <c r="J12" s="7">
        <v>0</v>
      </c>
      <c r="K12" s="7">
        <v>8100000000</v>
      </c>
      <c r="L12" s="7">
        <v>8100000000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1:17" ht="22.5" x14ac:dyDescent="0.25">
      <c r="A13" s="4" t="s">
        <v>17</v>
      </c>
      <c r="B13" s="5" t="s">
        <v>18</v>
      </c>
      <c r="C13" s="6" t="s">
        <v>30</v>
      </c>
      <c r="D13" s="4" t="s">
        <v>20</v>
      </c>
      <c r="E13" s="4" t="s">
        <v>21</v>
      </c>
      <c r="F13" s="4" t="s">
        <v>22</v>
      </c>
      <c r="G13" s="5" t="s">
        <v>31</v>
      </c>
      <c r="H13" s="7">
        <v>817000000</v>
      </c>
      <c r="I13" s="7">
        <v>0</v>
      </c>
      <c r="J13" s="7">
        <v>0</v>
      </c>
      <c r="K13" s="7">
        <v>817000000</v>
      </c>
      <c r="L13" s="7">
        <v>0</v>
      </c>
      <c r="M13" s="7">
        <v>485913864</v>
      </c>
      <c r="N13" s="7">
        <v>331086136</v>
      </c>
      <c r="O13" s="7">
        <v>0</v>
      </c>
      <c r="P13" s="7">
        <v>0</v>
      </c>
      <c r="Q13" s="7">
        <v>0</v>
      </c>
    </row>
    <row r="14" spans="1:17" ht="22.5" x14ac:dyDescent="0.25">
      <c r="A14" s="4" t="s">
        <v>17</v>
      </c>
      <c r="B14" s="5" t="s">
        <v>18</v>
      </c>
      <c r="C14" s="6" t="s">
        <v>32</v>
      </c>
      <c r="D14" s="4" t="s">
        <v>20</v>
      </c>
      <c r="E14" s="4" t="s">
        <v>21</v>
      </c>
      <c r="F14" s="4" t="s">
        <v>22</v>
      </c>
      <c r="G14" s="5" t="s">
        <v>33</v>
      </c>
      <c r="H14" s="7">
        <v>68995000000</v>
      </c>
      <c r="I14" s="7">
        <v>0</v>
      </c>
      <c r="J14" s="7">
        <v>0</v>
      </c>
      <c r="K14" s="7">
        <v>68995000000</v>
      </c>
      <c r="L14" s="7">
        <v>0</v>
      </c>
      <c r="M14" s="7">
        <v>47573779643</v>
      </c>
      <c r="N14" s="7">
        <v>21421220357</v>
      </c>
      <c r="O14" s="7">
        <v>34419201237.370003</v>
      </c>
      <c r="P14" s="7">
        <v>15851557398.67</v>
      </c>
      <c r="Q14" s="7">
        <v>14656548089.01</v>
      </c>
    </row>
    <row r="15" spans="1:17" ht="33.75" x14ac:dyDescent="0.25">
      <c r="A15" s="4" t="s">
        <v>17</v>
      </c>
      <c r="B15" s="5" t="s">
        <v>18</v>
      </c>
      <c r="C15" s="6" t="s">
        <v>34</v>
      </c>
      <c r="D15" s="4" t="s">
        <v>20</v>
      </c>
      <c r="E15" s="4" t="s">
        <v>21</v>
      </c>
      <c r="F15" s="4" t="s">
        <v>22</v>
      </c>
      <c r="G15" s="5" t="s">
        <v>35</v>
      </c>
      <c r="H15" s="7">
        <v>76000000</v>
      </c>
      <c r="I15" s="7">
        <v>0</v>
      </c>
      <c r="J15" s="7">
        <v>0</v>
      </c>
      <c r="K15" s="7">
        <v>76000000</v>
      </c>
      <c r="L15" s="7">
        <v>0</v>
      </c>
      <c r="M15" s="7">
        <v>43000000</v>
      </c>
      <c r="N15" s="7">
        <v>33000000</v>
      </c>
      <c r="O15" s="7">
        <v>0</v>
      </c>
      <c r="P15" s="7">
        <v>0</v>
      </c>
      <c r="Q15" s="7">
        <v>0</v>
      </c>
    </row>
    <row r="16" spans="1:17" ht="33.75" x14ac:dyDescent="0.25">
      <c r="A16" s="4" t="s">
        <v>17</v>
      </c>
      <c r="B16" s="5" t="s">
        <v>18</v>
      </c>
      <c r="C16" s="6" t="s">
        <v>36</v>
      </c>
      <c r="D16" s="4" t="s">
        <v>20</v>
      </c>
      <c r="E16" s="4" t="s">
        <v>21</v>
      </c>
      <c r="F16" s="4" t="s">
        <v>22</v>
      </c>
      <c r="G16" s="5" t="s">
        <v>37</v>
      </c>
      <c r="H16" s="7">
        <v>904000000</v>
      </c>
      <c r="I16" s="7">
        <v>0</v>
      </c>
      <c r="J16" s="7">
        <v>0</v>
      </c>
      <c r="K16" s="7">
        <v>904000000</v>
      </c>
      <c r="L16" s="7">
        <v>0</v>
      </c>
      <c r="M16" s="7">
        <v>904000000</v>
      </c>
      <c r="N16" s="7">
        <v>0</v>
      </c>
      <c r="O16" s="7">
        <v>0</v>
      </c>
      <c r="P16" s="7">
        <v>0</v>
      </c>
      <c r="Q16" s="7">
        <v>0</v>
      </c>
    </row>
    <row r="17" spans="1:17" ht="22.5" x14ac:dyDescent="0.25">
      <c r="A17" s="4" t="s">
        <v>17</v>
      </c>
      <c r="B17" s="5" t="s">
        <v>18</v>
      </c>
      <c r="C17" s="6" t="s">
        <v>38</v>
      </c>
      <c r="D17" s="4" t="s">
        <v>20</v>
      </c>
      <c r="E17" s="4" t="s">
        <v>21</v>
      </c>
      <c r="F17" s="4" t="s">
        <v>22</v>
      </c>
      <c r="G17" s="5" t="s">
        <v>39</v>
      </c>
      <c r="H17" s="7">
        <v>2108000000</v>
      </c>
      <c r="I17" s="7">
        <v>0</v>
      </c>
      <c r="J17" s="7">
        <v>0</v>
      </c>
      <c r="K17" s="7">
        <v>2108000000</v>
      </c>
      <c r="L17" s="7">
        <v>0</v>
      </c>
      <c r="M17" s="7">
        <v>0</v>
      </c>
      <c r="N17" s="7">
        <v>2108000000</v>
      </c>
      <c r="O17" s="7">
        <v>0</v>
      </c>
      <c r="P17" s="7">
        <v>0</v>
      </c>
      <c r="Q17" s="7">
        <v>0</v>
      </c>
    </row>
    <row r="18" spans="1:17" ht="45" x14ac:dyDescent="0.25">
      <c r="A18" s="4" t="s">
        <v>17</v>
      </c>
      <c r="B18" s="5" t="s">
        <v>18</v>
      </c>
      <c r="C18" s="6" t="s">
        <v>40</v>
      </c>
      <c r="D18" s="4" t="s">
        <v>20</v>
      </c>
      <c r="E18" s="4" t="s">
        <v>21</v>
      </c>
      <c r="F18" s="4" t="s">
        <v>22</v>
      </c>
      <c r="G18" s="5" t="s">
        <v>41</v>
      </c>
      <c r="H18" s="7">
        <v>72973000000</v>
      </c>
      <c r="I18" s="7">
        <v>0</v>
      </c>
      <c r="J18" s="7">
        <v>0</v>
      </c>
      <c r="K18" s="7">
        <v>72973000000</v>
      </c>
      <c r="L18" s="7">
        <v>72973000000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1:17" ht="33.75" x14ac:dyDescent="0.25">
      <c r="A19" s="4" t="s">
        <v>17</v>
      </c>
      <c r="B19" s="5" t="s">
        <v>18</v>
      </c>
      <c r="C19" s="6" t="s">
        <v>42</v>
      </c>
      <c r="D19" s="4" t="s">
        <v>20</v>
      </c>
      <c r="E19" s="4" t="s">
        <v>21</v>
      </c>
      <c r="F19" s="4" t="s">
        <v>22</v>
      </c>
      <c r="G19" s="5" t="s">
        <v>43</v>
      </c>
      <c r="H19" s="7">
        <v>1952000000</v>
      </c>
      <c r="I19" s="7">
        <v>0</v>
      </c>
      <c r="J19" s="7">
        <v>0</v>
      </c>
      <c r="K19" s="7">
        <v>1952000000</v>
      </c>
      <c r="L19" s="7">
        <v>0</v>
      </c>
      <c r="M19" s="7">
        <v>1952000000</v>
      </c>
      <c r="N19" s="7">
        <v>0</v>
      </c>
      <c r="O19" s="7">
        <v>547382728</v>
      </c>
      <c r="P19" s="7">
        <v>530516028</v>
      </c>
      <c r="Q19" s="7">
        <v>530516028</v>
      </c>
    </row>
    <row r="20" spans="1:17" ht="22.5" x14ac:dyDescent="0.25">
      <c r="A20" s="4" t="s">
        <v>17</v>
      </c>
      <c r="B20" s="5" t="s">
        <v>18</v>
      </c>
      <c r="C20" s="6" t="s">
        <v>44</v>
      </c>
      <c r="D20" s="4" t="s">
        <v>20</v>
      </c>
      <c r="E20" s="4" t="s">
        <v>21</v>
      </c>
      <c r="F20" s="4" t="s">
        <v>22</v>
      </c>
      <c r="G20" s="5" t="s">
        <v>45</v>
      </c>
      <c r="H20" s="7">
        <v>13084000000</v>
      </c>
      <c r="I20" s="7">
        <v>0</v>
      </c>
      <c r="J20" s="7">
        <v>0</v>
      </c>
      <c r="K20" s="7">
        <v>13084000000</v>
      </c>
      <c r="L20" s="7">
        <v>0</v>
      </c>
      <c r="M20" s="7">
        <v>300000000</v>
      </c>
      <c r="N20" s="7">
        <v>12784000000</v>
      </c>
      <c r="O20" s="7">
        <v>88817615</v>
      </c>
      <c r="P20" s="7">
        <v>88817615</v>
      </c>
      <c r="Q20" s="7">
        <v>71054092</v>
      </c>
    </row>
    <row r="21" spans="1:17" ht="22.5" x14ac:dyDescent="0.25">
      <c r="A21" s="4" t="s">
        <v>17</v>
      </c>
      <c r="B21" s="5" t="s">
        <v>18</v>
      </c>
      <c r="C21" s="6" t="s">
        <v>46</v>
      </c>
      <c r="D21" s="4" t="s">
        <v>20</v>
      </c>
      <c r="E21" s="4" t="s">
        <v>21</v>
      </c>
      <c r="F21" s="4" t="s">
        <v>22</v>
      </c>
      <c r="G21" s="5" t="s">
        <v>47</v>
      </c>
      <c r="H21" s="7">
        <v>8487000000</v>
      </c>
      <c r="I21" s="7">
        <v>0</v>
      </c>
      <c r="J21" s="7">
        <v>0</v>
      </c>
      <c r="K21" s="7">
        <v>8487000000</v>
      </c>
      <c r="L21" s="7">
        <v>0</v>
      </c>
      <c r="M21" s="7">
        <v>607892</v>
      </c>
      <c r="N21" s="7">
        <v>8486392108</v>
      </c>
      <c r="O21" s="7">
        <v>607892</v>
      </c>
      <c r="P21" s="7">
        <v>607892</v>
      </c>
      <c r="Q21" s="7">
        <v>607892</v>
      </c>
    </row>
    <row r="22" spans="1:17" ht="22.5" x14ac:dyDescent="0.25">
      <c r="A22" s="4" t="s">
        <v>17</v>
      </c>
      <c r="B22" s="5" t="s">
        <v>18</v>
      </c>
      <c r="C22" s="6" t="s">
        <v>48</v>
      </c>
      <c r="D22" s="4" t="s">
        <v>20</v>
      </c>
      <c r="E22" s="4" t="s">
        <v>21</v>
      </c>
      <c r="F22" s="4" t="s">
        <v>22</v>
      </c>
      <c r="G22" s="5" t="s">
        <v>49</v>
      </c>
      <c r="H22" s="7">
        <v>3183000000</v>
      </c>
      <c r="I22" s="7">
        <v>0</v>
      </c>
      <c r="J22" s="7">
        <v>0</v>
      </c>
      <c r="K22" s="7">
        <v>3183000000</v>
      </c>
      <c r="L22" s="7">
        <v>0</v>
      </c>
      <c r="M22" s="7">
        <v>0</v>
      </c>
      <c r="N22" s="7">
        <v>3183000000</v>
      </c>
      <c r="O22" s="7">
        <v>0</v>
      </c>
      <c r="P22" s="7">
        <v>0</v>
      </c>
      <c r="Q22" s="7">
        <v>0</v>
      </c>
    </row>
    <row r="23" spans="1:17" ht="22.5" x14ac:dyDescent="0.25">
      <c r="A23" s="4" t="s">
        <v>17</v>
      </c>
      <c r="B23" s="5" t="s">
        <v>18</v>
      </c>
      <c r="C23" s="6" t="s">
        <v>50</v>
      </c>
      <c r="D23" s="4" t="s">
        <v>20</v>
      </c>
      <c r="E23" s="4" t="s">
        <v>21</v>
      </c>
      <c r="F23" s="4" t="s">
        <v>22</v>
      </c>
      <c r="G23" s="5" t="s">
        <v>51</v>
      </c>
      <c r="H23" s="7">
        <v>29901000000</v>
      </c>
      <c r="I23" s="7">
        <v>0</v>
      </c>
      <c r="J23" s="7">
        <v>0</v>
      </c>
      <c r="K23" s="7">
        <v>29901000000</v>
      </c>
      <c r="L23" s="7">
        <v>0</v>
      </c>
      <c r="M23" s="7">
        <v>25999517081</v>
      </c>
      <c r="N23" s="7">
        <v>3901482919</v>
      </c>
      <c r="O23" s="7">
        <v>19209125058</v>
      </c>
      <c r="P23" s="7">
        <v>19147555485</v>
      </c>
      <c r="Q23" s="7">
        <v>19147555485</v>
      </c>
    </row>
    <row r="24" spans="1:17" ht="22.5" x14ac:dyDescent="0.25">
      <c r="A24" s="4" t="s">
        <v>17</v>
      </c>
      <c r="B24" s="5" t="s">
        <v>18</v>
      </c>
      <c r="C24" s="6" t="s">
        <v>52</v>
      </c>
      <c r="D24" s="4" t="s">
        <v>20</v>
      </c>
      <c r="E24" s="4" t="s">
        <v>21</v>
      </c>
      <c r="F24" s="4" t="s">
        <v>22</v>
      </c>
      <c r="G24" s="5" t="s">
        <v>53</v>
      </c>
      <c r="H24" s="7">
        <v>167000000</v>
      </c>
      <c r="I24" s="7">
        <v>0</v>
      </c>
      <c r="J24" s="7">
        <v>0</v>
      </c>
      <c r="K24" s="7">
        <v>167000000</v>
      </c>
      <c r="L24" s="7">
        <v>0</v>
      </c>
      <c r="M24" s="7">
        <v>0</v>
      </c>
      <c r="N24" s="7">
        <v>167000000</v>
      </c>
      <c r="O24" s="7">
        <v>0</v>
      </c>
      <c r="P24" s="7">
        <v>0</v>
      </c>
      <c r="Q24" s="7">
        <v>0</v>
      </c>
    </row>
    <row r="25" spans="1:17" ht="22.5" x14ac:dyDescent="0.25">
      <c r="A25" s="4" t="s">
        <v>17</v>
      </c>
      <c r="B25" s="5" t="s">
        <v>18</v>
      </c>
      <c r="C25" s="6" t="s">
        <v>54</v>
      </c>
      <c r="D25" s="4" t="s">
        <v>20</v>
      </c>
      <c r="E25" s="4" t="s">
        <v>21</v>
      </c>
      <c r="F25" s="4" t="s">
        <v>22</v>
      </c>
      <c r="G25" s="5" t="s">
        <v>55</v>
      </c>
      <c r="H25" s="7">
        <v>2333000000</v>
      </c>
      <c r="I25" s="7">
        <v>0</v>
      </c>
      <c r="J25" s="7">
        <v>0</v>
      </c>
      <c r="K25" s="7">
        <v>2333000000</v>
      </c>
      <c r="L25" s="7">
        <v>0</v>
      </c>
      <c r="M25" s="7">
        <v>0</v>
      </c>
      <c r="N25" s="7">
        <v>2333000000</v>
      </c>
      <c r="O25" s="7">
        <v>0</v>
      </c>
      <c r="P25" s="7">
        <v>0</v>
      </c>
      <c r="Q25" s="7">
        <v>0</v>
      </c>
    </row>
    <row r="26" spans="1:17" ht="22.5" x14ac:dyDescent="0.25">
      <c r="A26" s="4" t="s">
        <v>17</v>
      </c>
      <c r="B26" s="5" t="s">
        <v>18</v>
      </c>
      <c r="C26" s="6" t="s">
        <v>56</v>
      </c>
      <c r="D26" s="4" t="s">
        <v>20</v>
      </c>
      <c r="E26" s="4" t="s">
        <v>21</v>
      </c>
      <c r="F26" s="4" t="s">
        <v>22</v>
      </c>
      <c r="G26" s="5" t="s">
        <v>57</v>
      </c>
      <c r="H26" s="7">
        <v>721000000</v>
      </c>
      <c r="I26" s="7">
        <v>0</v>
      </c>
      <c r="J26" s="7">
        <v>0</v>
      </c>
      <c r="K26" s="7">
        <v>721000000</v>
      </c>
      <c r="L26" s="7">
        <v>0</v>
      </c>
      <c r="M26" s="7">
        <v>0</v>
      </c>
      <c r="N26" s="7">
        <v>721000000</v>
      </c>
      <c r="O26" s="7">
        <v>0</v>
      </c>
      <c r="P26" s="7">
        <v>0</v>
      </c>
      <c r="Q26" s="7">
        <v>0</v>
      </c>
    </row>
    <row r="27" spans="1:17" x14ac:dyDescent="0.25">
      <c r="A27" s="8"/>
      <c r="B27" s="8"/>
      <c r="C27" s="8"/>
      <c r="D27" s="8"/>
      <c r="E27" s="8"/>
      <c r="F27" s="8"/>
      <c r="G27" s="9" t="s">
        <v>134</v>
      </c>
      <c r="H27" s="10">
        <f>SUM(H9:H26)</f>
        <v>548101000000</v>
      </c>
      <c r="I27" s="10">
        <f t="shared" ref="I27:Q27" si="0">SUM(I9:I26)</f>
        <v>0</v>
      </c>
      <c r="J27" s="10">
        <f t="shared" si="0"/>
        <v>0</v>
      </c>
      <c r="K27" s="10">
        <f t="shared" si="0"/>
        <v>548101000000</v>
      </c>
      <c r="L27" s="10">
        <f t="shared" si="0"/>
        <v>81073000000</v>
      </c>
      <c r="M27" s="10">
        <f t="shared" si="0"/>
        <v>411558818480</v>
      </c>
      <c r="N27" s="10">
        <f t="shared" si="0"/>
        <v>55469181520</v>
      </c>
      <c r="O27" s="10">
        <f t="shared" si="0"/>
        <v>183321662953.37</v>
      </c>
      <c r="P27" s="10">
        <f t="shared" si="0"/>
        <v>157390414639.67001</v>
      </c>
      <c r="Q27" s="10">
        <f t="shared" si="0"/>
        <v>155991252996.01001</v>
      </c>
    </row>
    <row r="28" spans="1:17" ht="22.5" x14ac:dyDescent="0.25">
      <c r="A28" s="4" t="s">
        <v>17</v>
      </c>
      <c r="B28" s="5" t="s">
        <v>18</v>
      </c>
      <c r="C28" s="6" t="s">
        <v>58</v>
      </c>
      <c r="D28" s="4" t="s">
        <v>20</v>
      </c>
      <c r="E28" s="4" t="s">
        <v>21</v>
      </c>
      <c r="F28" s="4" t="s">
        <v>22</v>
      </c>
      <c r="G28" s="5" t="s">
        <v>59</v>
      </c>
      <c r="H28" s="7">
        <v>1284000000</v>
      </c>
      <c r="I28" s="7">
        <v>0</v>
      </c>
      <c r="J28" s="7">
        <v>0</v>
      </c>
      <c r="K28" s="7">
        <v>1284000000</v>
      </c>
      <c r="L28" s="7">
        <v>0</v>
      </c>
      <c r="M28" s="7">
        <v>1284000000</v>
      </c>
      <c r="N28" s="7">
        <v>0</v>
      </c>
      <c r="O28" s="7">
        <v>714516794.35000002</v>
      </c>
      <c r="P28" s="7">
        <v>714516794</v>
      </c>
      <c r="Q28" s="7">
        <v>714516794</v>
      </c>
    </row>
    <row r="29" spans="1:17" x14ac:dyDescent="0.25">
      <c r="A29" s="8"/>
      <c r="B29" s="8"/>
      <c r="C29" s="8"/>
      <c r="D29" s="8"/>
      <c r="E29" s="8"/>
      <c r="F29" s="8"/>
      <c r="G29" s="9" t="s">
        <v>135</v>
      </c>
      <c r="H29" s="10">
        <f>+H28</f>
        <v>1284000000</v>
      </c>
      <c r="I29" s="10">
        <f t="shared" ref="I29:Q29" si="1">+I28</f>
        <v>0</v>
      </c>
      <c r="J29" s="10">
        <f t="shared" si="1"/>
        <v>0</v>
      </c>
      <c r="K29" s="10">
        <f t="shared" si="1"/>
        <v>1284000000</v>
      </c>
      <c r="L29" s="10">
        <f t="shared" si="1"/>
        <v>0</v>
      </c>
      <c r="M29" s="10">
        <f t="shared" si="1"/>
        <v>1284000000</v>
      </c>
      <c r="N29" s="10">
        <f t="shared" si="1"/>
        <v>0</v>
      </c>
      <c r="O29" s="10">
        <f t="shared" si="1"/>
        <v>714516794.35000002</v>
      </c>
      <c r="P29" s="10">
        <f t="shared" si="1"/>
        <v>714516794</v>
      </c>
      <c r="Q29" s="10">
        <f t="shared" si="1"/>
        <v>714516794</v>
      </c>
    </row>
    <row r="30" spans="1:17" ht="33.75" x14ac:dyDescent="0.25">
      <c r="A30" s="4" t="s">
        <v>17</v>
      </c>
      <c r="B30" s="5" t="s">
        <v>18</v>
      </c>
      <c r="C30" s="6" t="s">
        <v>60</v>
      </c>
      <c r="D30" s="4" t="s">
        <v>20</v>
      </c>
      <c r="E30" s="4" t="s">
        <v>21</v>
      </c>
      <c r="F30" s="4" t="s">
        <v>22</v>
      </c>
      <c r="G30" s="5" t="s">
        <v>61</v>
      </c>
      <c r="H30" s="7">
        <v>118187000000</v>
      </c>
      <c r="I30" s="7">
        <v>0</v>
      </c>
      <c r="J30" s="7">
        <v>0</v>
      </c>
      <c r="K30" s="7">
        <v>118187000000</v>
      </c>
      <c r="L30" s="7">
        <v>0</v>
      </c>
      <c r="M30" s="7">
        <v>96142892891</v>
      </c>
      <c r="N30" s="7">
        <v>22044107109</v>
      </c>
      <c r="O30" s="7">
        <v>82933771844.160004</v>
      </c>
      <c r="P30" s="7">
        <v>8453316335.3000002</v>
      </c>
      <c r="Q30" s="7">
        <v>6728385926</v>
      </c>
    </row>
    <row r="31" spans="1:17" ht="67.5" x14ac:dyDescent="0.25">
      <c r="A31" s="4" t="s">
        <v>17</v>
      </c>
      <c r="B31" s="5" t="s">
        <v>18</v>
      </c>
      <c r="C31" s="6" t="s">
        <v>62</v>
      </c>
      <c r="D31" s="4" t="s">
        <v>20</v>
      </c>
      <c r="E31" s="4" t="s">
        <v>21</v>
      </c>
      <c r="F31" s="4" t="s">
        <v>22</v>
      </c>
      <c r="G31" s="5" t="s">
        <v>63</v>
      </c>
      <c r="H31" s="7">
        <v>12172000000</v>
      </c>
      <c r="I31" s="7">
        <v>0</v>
      </c>
      <c r="J31" s="7">
        <v>0</v>
      </c>
      <c r="K31" s="7">
        <v>12172000000</v>
      </c>
      <c r="L31" s="7">
        <v>0</v>
      </c>
      <c r="M31" s="7">
        <v>7770781110</v>
      </c>
      <c r="N31" s="7">
        <v>4401218890</v>
      </c>
      <c r="O31" s="7">
        <v>1348394961</v>
      </c>
      <c r="P31" s="7">
        <v>293064303.04000002</v>
      </c>
      <c r="Q31" s="7">
        <v>239719902</v>
      </c>
    </row>
    <row r="32" spans="1:17" ht="67.5" x14ac:dyDescent="0.25">
      <c r="A32" s="4" t="s">
        <v>17</v>
      </c>
      <c r="B32" s="5" t="s">
        <v>18</v>
      </c>
      <c r="C32" s="6" t="s">
        <v>64</v>
      </c>
      <c r="D32" s="4" t="s">
        <v>20</v>
      </c>
      <c r="E32" s="4" t="s">
        <v>21</v>
      </c>
      <c r="F32" s="4" t="s">
        <v>22</v>
      </c>
      <c r="G32" s="5" t="s">
        <v>65</v>
      </c>
      <c r="H32" s="7">
        <v>1072000000</v>
      </c>
      <c r="I32" s="7">
        <v>0</v>
      </c>
      <c r="J32" s="7">
        <v>0</v>
      </c>
      <c r="K32" s="7">
        <v>1072000000</v>
      </c>
      <c r="L32" s="7">
        <v>0</v>
      </c>
      <c r="M32" s="7">
        <v>1071650465</v>
      </c>
      <c r="N32" s="7">
        <v>349535</v>
      </c>
      <c r="O32" s="7">
        <v>289159117</v>
      </c>
      <c r="P32" s="7">
        <v>89834182</v>
      </c>
      <c r="Q32" s="7">
        <v>84211412</v>
      </c>
    </row>
    <row r="33" spans="1:17" ht="56.25" x14ac:dyDescent="0.25">
      <c r="A33" s="4" t="s">
        <v>17</v>
      </c>
      <c r="B33" s="5" t="s">
        <v>18</v>
      </c>
      <c r="C33" s="6" t="s">
        <v>66</v>
      </c>
      <c r="D33" s="4" t="s">
        <v>20</v>
      </c>
      <c r="E33" s="4" t="s">
        <v>21</v>
      </c>
      <c r="F33" s="4" t="s">
        <v>22</v>
      </c>
      <c r="G33" s="5" t="s">
        <v>67</v>
      </c>
      <c r="H33" s="7">
        <v>19957000000</v>
      </c>
      <c r="I33" s="7">
        <v>0</v>
      </c>
      <c r="J33" s="7">
        <v>0</v>
      </c>
      <c r="K33" s="7">
        <v>19957000000</v>
      </c>
      <c r="L33" s="7">
        <v>0</v>
      </c>
      <c r="M33" s="7">
        <v>18288954796</v>
      </c>
      <c r="N33" s="7">
        <v>1668045204</v>
      </c>
      <c r="O33" s="7">
        <v>12571254332</v>
      </c>
      <c r="P33" s="7">
        <v>214835023.77000001</v>
      </c>
      <c r="Q33" s="7">
        <v>115365562</v>
      </c>
    </row>
    <row r="34" spans="1:17" ht="56.25" x14ac:dyDescent="0.25">
      <c r="A34" s="4" t="s">
        <v>17</v>
      </c>
      <c r="B34" s="5" t="s">
        <v>18</v>
      </c>
      <c r="C34" s="6" t="s">
        <v>68</v>
      </c>
      <c r="D34" s="4" t="s">
        <v>20</v>
      </c>
      <c r="E34" s="4" t="s">
        <v>21</v>
      </c>
      <c r="F34" s="4" t="s">
        <v>22</v>
      </c>
      <c r="G34" s="5" t="s">
        <v>69</v>
      </c>
      <c r="H34" s="7">
        <v>2148000000</v>
      </c>
      <c r="I34" s="7">
        <v>0</v>
      </c>
      <c r="J34" s="7">
        <v>0</v>
      </c>
      <c r="K34" s="7">
        <v>2148000000</v>
      </c>
      <c r="L34" s="7">
        <v>0</v>
      </c>
      <c r="M34" s="7">
        <v>236789404</v>
      </c>
      <c r="N34" s="7">
        <v>1911210596</v>
      </c>
      <c r="O34" s="7">
        <v>235749656</v>
      </c>
      <c r="P34" s="7">
        <v>85945929</v>
      </c>
      <c r="Q34" s="7">
        <v>78994912</v>
      </c>
    </row>
    <row r="35" spans="1:17" ht="67.5" x14ac:dyDescent="0.25">
      <c r="A35" s="4" t="s">
        <v>17</v>
      </c>
      <c r="B35" s="5" t="s">
        <v>18</v>
      </c>
      <c r="C35" s="6" t="s">
        <v>70</v>
      </c>
      <c r="D35" s="4" t="s">
        <v>20</v>
      </c>
      <c r="E35" s="4" t="s">
        <v>21</v>
      </c>
      <c r="F35" s="4" t="s">
        <v>22</v>
      </c>
      <c r="G35" s="5" t="s">
        <v>71</v>
      </c>
      <c r="H35" s="7">
        <v>9999000000</v>
      </c>
      <c r="I35" s="7">
        <v>0</v>
      </c>
      <c r="J35" s="7">
        <v>0</v>
      </c>
      <c r="K35" s="7">
        <v>9999000000</v>
      </c>
      <c r="L35" s="7">
        <v>0</v>
      </c>
      <c r="M35" s="7">
        <v>6115666698</v>
      </c>
      <c r="N35" s="7">
        <v>3883333302</v>
      </c>
      <c r="O35" s="7">
        <v>3415616329</v>
      </c>
      <c r="P35" s="7">
        <v>333511287.99000001</v>
      </c>
      <c r="Q35" s="7">
        <v>100386428</v>
      </c>
    </row>
    <row r="36" spans="1:17" ht="56.25" x14ac:dyDescent="0.25">
      <c r="A36" s="4" t="s">
        <v>17</v>
      </c>
      <c r="B36" s="5" t="s">
        <v>18</v>
      </c>
      <c r="C36" s="6" t="s">
        <v>72</v>
      </c>
      <c r="D36" s="4" t="s">
        <v>20</v>
      </c>
      <c r="E36" s="4" t="s">
        <v>21</v>
      </c>
      <c r="F36" s="4" t="s">
        <v>22</v>
      </c>
      <c r="G36" s="5" t="s">
        <v>73</v>
      </c>
      <c r="H36" s="7">
        <v>36613000000</v>
      </c>
      <c r="I36" s="7">
        <v>0</v>
      </c>
      <c r="J36" s="7">
        <v>0</v>
      </c>
      <c r="K36" s="7">
        <v>36613000000</v>
      </c>
      <c r="L36" s="7">
        <v>0</v>
      </c>
      <c r="M36" s="7">
        <v>35118489405</v>
      </c>
      <c r="N36" s="7">
        <v>1494510595</v>
      </c>
      <c r="O36" s="7">
        <v>34744875561</v>
      </c>
      <c r="P36" s="7">
        <v>3660332684.0100002</v>
      </c>
      <c r="Q36" s="7">
        <v>3506579995.1100001</v>
      </c>
    </row>
    <row r="37" spans="1:17" ht="56.25" x14ac:dyDescent="0.25">
      <c r="A37" s="4" t="s">
        <v>17</v>
      </c>
      <c r="B37" s="5" t="s">
        <v>18</v>
      </c>
      <c r="C37" s="6" t="s">
        <v>74</v>
      </c>
      <c r="D37" s="4" t="s">
        <v>20</v>
      </c>
      <c r="E37" s="4" t="s">
        <v>21</v>
      </c>
      <c r="F37" s="4" t="s">
        <v>22</v>
      </c>
      <c r="G37" s="5" t="s">
        <v>75</v>
      </c>
      <c r="H37" s="7">
        <v>11144000000</v>
      </c>
      <c r="I37" s="7">
        <v>0</v>
      </c>
      <c r="J37" s="7">
        <v>0</v>
      </c>
      <c r="K37" s="7">
        <v>11144000000</v>
      </c>
      <c r="L37" s="7">
        <v>0</v>
      </c>
      <c r="M37" s="7">
        <v>6227549946</v>
      </c>
      <c r="N37" s="7">
        <v>4916450054</v>
      </c>
      <c r="O37" s="7">
        <v>4149518392</v>
      </c>
      <c r="P37" s="7">
        <v>505667534.20999998</v>
      </c>
      <c r="Q37" s="7">
        <v>362887543.31999999</v>
      </c>
    </row>
    <row r="38" spans="1:17" ht="67.5" x14ac:dyDescent="0.25">
      <c r="A38" s="4" t="s">
        <v>17</v>
      </c>
      <c r="B38" s="5" t="s">
        <v>18</v>
      </c>
      <c r="C38" s="6" t="s">
        <v>76</v>
      </c>
      <c r="D38" s="4" t="s">
        <v>20</v>
      </c>
      <c r="E38" s="4" t="s">
        <v>21</v>
      </c>
      <c r="F38" s="4" t="s">
        <v>22</v>
      </c>
      <c r="G38" s="5" t="s">
        <v>77</v>
      </c>
      <c r="H38" s="7">
        <v>50892000000</v>
      </c>
      <c r="I38" s="7">
        <v>0</v>
      </c>
      <c r="J38" s="7">
        <v>0</v>
      </c>
      <c r="K38" s="7">
        <v>50892000000</v>
      </c>
      <c r="L38" s="7">
        <v>0</v>
      </c>
      <c r="M38" s="7">
        <v>50891999500</v>
      </c>
      <c r="N38" s="7">
        <v>500</v>
      </c>
      <c r="O38" s="7">
        <v>50844255250</v>
      </c>
      <c r="P38" s="7">
        <v>1533360217</v>
      </c>
      <c r="Q38" s="7">
        <v>905404771</v>
      </c>
    </row>
    <row r="39" spans="1:17" ht="45" x14ac:dyDescent="0.25">
      <c r="A39" s="4" t="s">
        <v>17</v>
      </c>
      <c r="B39" s="5" t="s">
        <v>18</v>
      </c>
      <c r="C39" s="6" t="s">
        <v>78</v>
      </c>
      <c r="D39" s="4" t="s">
        <v>20</v>
      </c>
      <c r="E39" s="4" t="s">
        <v>21</v>
      </c>
      <c r="F39" s="4" t="s">
        <v>22</v>
      </c>
      <c r="G39" s="5" t="s">
        <v>79</v>
      </c>
      <c r="H39" s="7">
        <v>7423000000</v>
      </c>
      <c r="I39" s="7">
        <v>0</v>
      </c>
      <c r="J39" s="7">
        <v>0</v>
      </c>
      <c r="K39" s="7">
        <v>7423000000</v>
      </c>
      <c r="L39" s="7">
        <v>0</v>
      </c>
      <c r="M39" s="7">
        <v>4637990493</v>
      </c>
      <c r="N39" s="7">
        <v>2785009507</v>
      </c>
      <c r="O39" s="7">
        <v>2687400625</v>
      </c>
      <c r="P39" s="7">
        <v>675497065.20000005</v>
      </c>
      <c r="Q39" s="7">
        <v>513839139</v>
      </c>
    </row>
    <row r="40" spans="1:17" ht="56.25" x14ac:dyDescent="0.25">
      <c r="A40" s="4" t="s">
        <v>17</v>
      </c>
      <c r="B40" s="5" t="s">
        <v>18</v>
      </c>
      <c r="C40" s="6" t="s">
        <v>80</v>
      </c>
      <c r="D40" s="4" t="s">
        <v>20</v>
      </c>
      <c r="E40" s="4" t="s">
        <v>21</v>
      </c>
      <c r="F40" s="4" t="s">
        <v>22</v>
      </c>
      <c r="G40" s="5" t="s">
        <v>81</v>
      </c>
      <c r="H40" s="7">
        <v>12909000000</v>
      </c>
      <c r="I40" s="7">
        <v>0</v>
      </c>
      <c r="J40" s="7">
        <v>0</v>
      </c>
      <c r="K40" s="7">
        <v>12909000000</v>
      </c>
      <c r="L40" s="7">
        <v>0</v>
      </c>
      <c r="M40" s="7">
        <v>4776350718.6000004</v>
      </c>
      <c r="N40" s="7">
        <v>8132649281.3999996</v>
      </c>
      <c r="O40" s="7">
        <v>1210475340.8299999</v>
      </c>
      <c r="P40" s="7">
        <v>218868574.33000001</v>
      </c>
      <c r="Q40" s="7">
        <v>120458363.33</v>
      </c>
    </row>
    <row r="41" spans="1:17" ht="56.25" x14ac:dyDescent="0.25">
      <c r="A41" s="4" t="s">
        <v>17</v>
      </c>
      <c r="B41" s="5" t="s">
        <v>18</v>
      </c>
      <c r="C41" s="6" t="s">
        <v>82</v>
      </c>
      <c r="D41" s="4" t="s">
        <v>20</v>
      </c>
      <c r="E41" s="4" t="s">
        <v>21</v>
      </c>
      <c r="F41" s="4" t="s">
        <v>22</v>
      </c>
      <c r="G41" s="5" t="s">
        <v>83</v>
      </c>
      <c r="H41" s="7">
        <v>17473000000</v>
      </c>
      <c r="I41" s="7">
        <v>0</v>
      </c>
      <c r="J41" s="7">
        <v>0</v>
      </c>
      <c r="K41" s="7">
        <v>17473000000</v>
      </c>
      <c r="L41" s="7">
        <v>0</v>
      </c>
      <c r="M41" s="7">
        <v>12884947542</v>
      </c>
      <c r="N41" s="7">
        <v>4588052458</v>
      </c>
      <c r="O41" s="7">
        <v>12320936917.68</v>
      </c>
      <c r="P41" s="7">
        <v>2217119175.25</v>
      </c>
      <c r="Q41" s="7">
        <v>363648380.48000002</v>
      </c>
    </row>
    <row r="42" spans="1:17" ht="56.25" x14ac:dyDescent="0.25">
      <c r="A42" s="4" t="s">
        <v>17</v>
      </c>
      <c r="B42" s="5" t="s">
        <v>18</v>
      </c>
      <c r="C42" s="6" t="s">
        <v>84</v>
      </c>
      <c r="D42" s="4" t="s">
        <v>20</v>
      </c>
      <c r="E42" s="4" t="s">
        <v>21</v>
      </c>
      <c r="F42" s="4" t="s">
        <v>22</v>
      </c>
      <c r="G42" s="5" t="s">
        <v>85</v>
      </c>
      <c r="H42" s="7">
        <v>18120000000</v>
      </c>
      <c r="I42" s="7">
        <v>0</v>
      </c>
      <c r="J42" s="7">
        <v>0</v>
      </c>
      <c r="K42" s="7">
        <v>18120000000</v>
      </c>
      <c r="L42" s="7">
        <v>0</v>
      </c>
      <c r="M42" s="7">
        <v>7301210407</v>
      </c>
      <c r="N42" s="7">
        <v>10818789593</v>
      </c>
      <c r="O42" s="7">
        <v>4520878337</v>
      </c>
      <c r="P42" s="7">
        <v>1472495437</v>
      </c>
      <c r="Q42" s="7">
        <v>1183737396</v>
      </c>
    </row>
    <row r="43" spans="1:17" ht="67.5" x14ac:dyDescent="0.25">
      <c r="A43" s="4" t="s">
        <v>17</v>
      </c>
      <c r="B43" s="5" t="s">
        <v>18</v>
      </c>
      <c r="C43" s="6" t="s">
        <v>86</v>
      </c>
      <c r="D43" s="4" t="s">
        <v>20</v>
      </c>
      <c r="E43" s="4" t="s">
        <v>21</v>
      </c>
      <c r="F43" s="4" t="s">
        <v>22</v>
      </c>
      <c r="G43" s="5" t="s">
        <v>87</v>
      </c>
      <c r="H43" s="7">
        <v>10000000000</v>
      </c>
      <c r="I43" s="7">
        <v>0</v>
      </c>
      <c r="J43" s="7">
        <v>0</v>
      </c>
      <c r="K43" s="7">
        <v>10000000000</v>
      </c>
      <c r="L43" s="7">
        <v>0</v>
      </c>
      <c r="M43" s="7">
        <v>6832030235.4700003</v>
      </c>
      <c r="N43" s="7">
        <v>3167969764.5300002</v>
      </c>
      <c r="O43" s="7">
        <v>6832030235.4700003</v>
      </c>
      <c r="P43" s="7">
        <v>0</v>
      </c>
      <c r="Q43" s="7">
        <v>0</v>
      </c>
    </row>
    <row r="44" spans="1:17" ht="56.25" x14ac:dyDescent="0.25">
      <c r="A44" s="4" t="s">
        <v>17</v>
      </c>
      <c r="B44" s="5" t="s">
        <v>18</v>
      </c>
      <c r="C44" s="6" t="s">
        <v>88</v>
      </c>
      <c r="D44" s="4" t="s">
        <v>20</v>
      </c>
      <c r="E44" s="4" t="s">
        <v>21</v>
      </c>
      <c r="F44" s="4" t="s">
        <v>22</v>
      </c>
      <c r="G44" s="5" t="s">
        <v>89</v>
      </c>
      <c r="H44" s="7">
        <v>17622000000</v>
      </c>
      <c r="I44" s="7">
        <v>0</v>
      </c>
      <c r="J44" s="7">
        <v>0</v>
      </c>
      <c r="K44" s="7">
        <v>17622000000</v>
      </c>
      <c r="L44" s="7">
        <v>0</v>
      </c>
      <c r="M44" s="7">
        <v>11127564146</v>
      </c>
      <c r="N44" s="7">
        <v>6494435854</v>
      </c>
      <c r="O44" s="7">
        <v>9991546207</v>
      </c>
      <c r="P44" s="7">
        <v>629377138.91999996</v>
      </c>
      <c r="Q44" s="7">
        <v>465632500.31999999</v>
      </c>
    </row>
    <row r="45" spans="1:17" ht="56.25" x14ac:dyDescent="0.25">
      <c r="A45" s="4" t="s">
        <v>17</v>
      </c>
      <c r="B45" s="5" t="s">
        <v>18</v>
      </c>
      <c r="C45" s="6" t="s">
        <v>90</v>
      </c>
      <c r="D45" s="4" t="s">
        <v>20</v>
      </c>
      <c r="E45" s="4" t="s">
        <v>21</v>
      </c>
      <c r="F45" s="4" t="s">
        <v>22</v>
      </c>
      <c r="G45" s="5" t="s">
        <v>91</v>
      </c>
      <c r="H45" s="7">
        <v>7722000000</v>
      </c>
      <c r="I45" s="7">
        <v>0</v>
      </c>
      <c r="J45" s="7">
        <v>0</v>
      </c>
      <c r="K45" s="7">
        <v>7722000000</v>
      </c>
      <c r="L45" s="7">
        <v>0</v>
      </c>
      <c r="M45" s="7">
        <v>4232076178.25</v>
      </c>
      <c r="N45" s="7">
        <v>3489923821.75</v>
      </c>
      <c r="O45" s="7">
        <v>3139502896.3899999</v>
      </c>
      <c r="P45" s="7">
        <v>1379018064.25</v>
      </c>
      <c r="Q45" s="7">
        <v>1285509815.8499999</v>
      </c>
    </row>
    <row r="46" spans="1:17" ht="56.25" x14ac:dyDescent="0.25">
      <c r="A46" s="4" t="s">
        <v>17</v>
      </c>
      <c r="B46" s="5" t="s">
        <v>18</v>
      </c>
      <c r="C46" s="6" t="s">
        <v>92</v>
      </c>
      <c r="D46" s="4" t="s">
        <v>20</v>
      </c>
      <c r="E46" s="4" t="s">
        <v>21</v>
      </c>
      <c r="F46" s="4" t="s">
        <v>22</v>
      </c>
      <c r="G46" s="5" t="s">
        <v>93</v>
      </c>
      <c r="H46" s="7">
        <v>17914000000</v>
      </c>
      <c r="I46" s="7">
        <v>0</v>
      </c>
      <c r="J46" s="7">
        <v>0</v>
      </c>
      <c r="K46" s="7">
        <v>17914000000</v>
      </c>
      <c r="L46" s="7">
        <v>0</v>
      </c>
      <c r="M46" s="7">
        <v>13311175809</v>
      </c>
      <c r="N46" s="7">
        <v>4602824191</v>
      </c>
      <c r="O46" s="7">
        <v>12751668607</v>
      </c>
      <c r="P46" s="7">
        <v>1846761828.0599999</v>
      </c>
      <c r="Q46" s="7">
        <v>1618884942</v>
      </c>
    </row>
    <row r="47" spans="1:17" ht="45" x14ac:dyDescent="0.25">
      <c r="A47" s="4" t="s">
        <v>17</v>
      </c>
      <c r="B47" s="5" t="s">
        <v>18</v>
      </c>
      <c r="C47" s="6" t="s">
        <v>94</v>
      </c>
      <c r="D47" s="4" t="s">
        <v>20</v>
      </c>
      <c r="E47" s="4" t="s">
        <v>21</v>
      </c>
      <c r="F47" s="4" t="s">
        <v>22</v>
      </c>
      <c r="G47" s="5" t="s">
        <v>95</v>
      </c>
      <c r="H47" s="7">
        <v>26556000000</v>
      </c>
      <c r="I47" s="7">
        <v>0</v>
      </c>
      <c r="J47" s="7">
        <v>0</v>
      </c>
      <c r="K47" s="7">
        <v>26556000000</v>
      </c>
      <c r="L47" s="7">
        <v>0</v>
      </c>
      <c r="M47" s="7">
        <v>20457899659</v>
      </c>
      <c r="N47" s="7">
        <v>6098100341</v>
      </c>
      <c r="O47" s="7">
        <v>16728746595</v>
      </c>
      <c r="P47" s="7">
        <v>1149663176.6700001</v>
      </c>
      <c r="Q47" s="7">
        <v>922199198.30999994</v>
      </c>
    </row>
    <row r="48" spans="1:17" ht="45" x14ac:dyDescent="0.25">
      <c r="A48" s="4" t="s">
        <v>17</v>
      </c>
      <c r="B48" s="5" t="s">
        <v>18</v>
      </c>
      <c r="C48" s="6" t="s">
        <v>96</v>
      </c>
      <c r="D48" s="4" t="s">
        <v>20</v>
      </c>
      <c r="E48" s="4" t="s">
        <v>21</v>
      </c>
      <c r="F48" s="4" t="s">
        <v>22</v>
      </c>
      <c r="G48" s="5" t="s">
        <v>97</v>
      </c>
      <c r="H48" s="7">
        <v>55146000000</v>
      </c>
      <c r="I48" s="7">
        <v>0</v>
      </c>
      <c r="J48" s="7">
        <v>0</v>
      </c>
      <c r="K48" s="7">
        <v>55146000000</v>
      </c>
      <c r="L48" s="7">
        <v>0</v>
      </c>
      <c r="M48" s="7">
        <v>40303613903</v>
      </c>
      <c r="N48" s="7">
        <v>14842386097</v>
      </c>
      <c r="O48" s="7">
        <v>31904229506</v>
      </c>
      <c r="P48" s="7">
        <v>4450350658.3400002</v>
      </c>
      <c r="Q48" s="7">
        <v>4067928589.3400002</v>
      </c>
    </row>
    <row r="49" spans="1:17" ht="56.25" x14ac:dyDescent="0.25">
      <c r="A49" s="4" t="s">
        <v>17</v>
      </c>
      <c r="B49" s="5" t="s">
        <v>18</v>
      </c>
      <c r="C49" s="6" t="s">
        <v>98</v>
      </c>
      <c r="D49" s="4" t="s">
        <v>20</v>
      </c>
      <c r="E49" s="4" t="s">
        <v>21</v>
      </c>
      <c r="F49" s="4" t="s">
        <v>22</v>
      </c>
      <c r="G49" s="5" t="s">
        <v>99</v>
      </c>
      <c r="H49" s="7">
        <v>15900000000</v>
      </c>
      <c r="I49" s="7">
        <v>0</v>
      </c>
      <c r="J49" s="7">
        <v>0</v>
      </c>
      <c r="K49" s="7">
        <v>15900000000</v>
      </c>
      <c r="L49" s="7">
        <v>0</v>
      </c>
      <c r="M49" s="7">
        <v>5062452341</v>
      </c>
      <c r="N49" s="7">
        <v>10837547659</v>
      </c>
      <c r="O49" s="7">
        <v>4531530900</v>
      </c>
      <c r="P49" s="7">
        <v>882294184.38999999</v>
      </c>
      <c r="Q49" s="7">
        <v>654627814.46000004</v>
      </c>
    </row>
    <row r="50" spans="1:17" ht="56.25" x14ac:dyDescent="0.25">
      <c r="A50" s="4" t="s">
        <v>17</v>
      </c>
      <c r="B50" s="5" t="s">
        <v>18</v>
      </c>
      <c r="C50" s="6" t="s">
        <v>100</v>
      </c>
      <c r="D50" s="4" t="s">
        <v>20</v>
      </c>
      <c r="E50" s="4" t="s">
        <v>21</v>
      </c>
      <c r="F50" s="4" t="s">
        <v>22</v>
      </c>
      <c r="G50" s="5" t="s">
        <v>101</v>
      </c>
      <c r="H50" s="7">
        <v>12936000000</v>
      </c>
      <c r="I50" s="7">
        <v>0</v>
      </c>
      <c r="J50" s="7">
        <v>0</v>
      </c>
      <c r="K50" s="7">
        <v>12936000000</v>
      </c>
      <c r="L50" s="7">
        <v>0</v>
      </c>
      <c r="M50" s="7">
        <v>8480425496</v>
      </c>
      <c r="N50" s="7">
        <v>4455574504</v>
      </c>
      <c r="O50" s="7">
        <v>6239107894</v>
      </c>
      <c r="P50" s="7">
        <v>2602440581.5900002</v>
      </c>
      <c r="Q50" s="7">
        <v>886506641.59000003</v>
      </c>
    </row>
    <row r="51" spans="1:17" ht="45" x14ac:dyDescent="0.25">
      <c r="A51" s="4" t="s">
        <v>17</v>
      </c>
      <c r="B51" s="5" t="s">
        <v>18</v>
      </c>
      <c r="C51" s="6" t="s">
        <v>102</v>
      </c>
      <c r="D51" s="4" t="s">
        <v>20</v>
      </c>
      <c r="E51" s="4" t="s">
        <v>21</v>
      </c>
      <c r="F51" s="4" t="s">
        <v>22</v>
      </c>
      <c r="G51" s="5" t="s">
        <v>103</v>
      </c>
      <c r="H51" s="7">
        <v>61400000000</v>
      </c>
      <c r="I51" s="7">
        <v>0</v>
      </c>
      <c r="J51" s="7">
        <v>0</v>
      </c>
      <c r="K51" s="7">
        <v>61400000000</v>
      </c>
      <c r="L51" s="7">
        <v>0</v>
      </c>
      <c r="M51" s="7">
        <v>50353426487</v>
      </c>
      <c r="N51" s="7">
        <v>11046573513</v>
      </c>
      <c r="O51" s="7">
        <v>41635900450.800003</v>
      </c>
      <c r="P51" s="7">
        <v>10694938534</v>
      </c>
      <c r="Q51" s="7">
        <v>9238222135</v>
      </c>
    </row>
    <row r="52" spans="1:17" ht="45" x14ac:dyDescent="0.25">
      <c r="A52" s="4" t="s">
        <v>17</v>
      </c>
      <c r="B52" s="5" t="s">
        <v>18</v>
      </c>
      <c r="C52" s="6" t="s">
        <v>104</v>
      </c>
      <c r="D52" s="4" t="s">
        <v>20</v>
      </c>
      <c r="E52" s="4" t="s">
        <v>21</v>
      </c>
      <c r="F52" s="4" t="s">
        <v>22</v>
      </c>
      <c r="G52" s="5" t="s">
        <v>105</v>
      </c>
      <c r="H52" s="7">
        <v>35774000000</v>
      </c>
      <c r="I52" s="7">
        <v>0</v>
      </c>
      <c r="J52" s="7">
        <v>0</v>
      </c>
      <c r="K52" s="7">
        <v>35774000000</v>
      </c>
      <c r="L52" s="7">
        <v>0</v>
      </c>
      <c r="M52" s="7">
        <v>28082789539</v>
      </c>
      <c r="N52" s="7">
        <v>7691210461</v>
      </c>
      <c r="O52" s="7">
        <v>22772228552.220001</v>
      </c>
      <c r="P52" s="7">
        <v>1167891729.9300001</v>
      </c>
      <c r="Q52" s="7">
        <v>752310704.34000003</v>
      </c>
    </row>
    <row r="53" spans="1:17" ht="45" x14ac:dyDescent="0.25">
      <c r="A53" s="4" t="s">
        <v>17</v>
      </c>
      <c r="B53" s="5" t="s">
        <v>18</v>
      </c>
      <c r="C53" s="6" t="s">
        <v>106</v>
      </c>
      <c r="D53" s="4" t="s">
        <v>20</v>
      </c>
      <c r="E53" s="4" t="s">
        <v>21</v>
      </c>
      <c r="F53" s="4" t="s">
        <v>22</v>
      </c>
      <c r="G53" s="5" t="s">
        <v>107</v>
      </c>
      <c r="H53" s="7">
        <v>25285000000</v>
      </c>
      <c r="I53" s="7">
        <v>0</v>
      </c>
      <c r="J53" s="7">
        <v>0</v>
      </c>
      <c r="K53" s="7">
        <v>25285000000</v>
      </c>
      <c r="L53" s="7">
        <v>0</v>
      </c>
      <c r="M53" s="7">
        <v>7223049807</v>
      </c>
      <c r="N53" s="7">
        <v>18061950193</v>
      </c>
      <c r="O53" s="7">
        <v>3433698309</v>
      </c>
      <c r="P53" s="7">
        <v>389421681</v>
      </c>
      <c r="Q53" s="7">
        <v>319184822</v>
      </c>
    </row>
    <row r="54" spans="1:17" ht="45" x14ac:dyDescent="0.25">
      <c r="A54" s="4" t="s">
        <v>17</v>
      </c>
      <c r="B54" s="5" t="s">
        <v>18</v>
      </c>
      <c r="C54" s="6" t="s">
        <v>108</v>
      </c>
      <c r="D54" s="4" t="s">
        <v>20</v>
      </c>
      <c r="E54" s="4" t="s">
        <v>21</v>
      </c>
      <c r="F54" s="4" t="s">
        <v>22</v>
      </c>
      <c r="G54" s="5" t="s">
        <v>109</v>
      </c>
      <c r="H54" s="7">
        <v>34768000000</v>
      </c>
      <c r="I54" s="7">
        <v>0</v>
      </c>
      <c r="J54" s="7">
        <v>0</v>
      </c>
      <c r="K54" s="7">
        <v>34768000000</v>
      </c>
      <c r="L54" s="7">
        <v>0</v>
      </c>
      <c r="M54" s="7">
        <v>31385258598.68</v>
      </c>
      <c r="N54" s="7">
        <v>3382741401.3200002</v>
      </c>
      <c r="O54" s="7">
        <v>29044822433</v>
      </c>
      <c r="P54" s="7">
        <v>710979126</v>
      </c>
      <c r="Q54" s="7">
        <v>401442486</v>
      </c>
    </row>
    <row r="55" spans="1:17" ht="45" x14ac:dyDescent="0.25">
      <c r="A55" s="4" t="s">
        <v>17</v>
      </c>
      <c r="B55" s="5" t="s">
        <v>18</v>
      </c>
      <c r="C55" s="6" t="s">
        <v>110</v>
      </c>
      <c r="D55" s="4" t="s">
        <v>20</v>
      </c>
      <c r="E55" s="4" t="s">
        <v>21</v>
      </c>
      <c r="F55" s="4" t="s">
        <v>22</v>
      </c>
      <c r="G55" s="5" t="s">
        <v>111</v>
      </c>
      <c r="H55" s="7">
        <v>5810000000</v>
      </c>
      <c r="I55" s="7">
        <v>0</v>
      </c>
      <c r="J55" s="7">
        <v>0</v>
      </c>
      <c r="K55" s="7">
        <v>5810000000</v>
      </c>
      <c r="L55" s="7">
        <v>0</v>
      </c>
      <c r="M55" s="7">
        <v>5809889737</v>
      </c>
      <c r="N55" s="7">
        <v>110263</v>
      </c>
      <c r="O55" s="7">
        <v>396889737</v>
      </c>
      <c r="P55" s="7">
        <v>86947241</v>
      </c>
      <c r="Q55" s="7">
        <v>86947241</v>
      </c>
    </row>
    <row r="56" spans="1:17" ht="22.5" x14ac:dyDescent="0.25">
      <c r="A56" s="4" t="s">
        <v>17</v>
      </c>
      <c r="B56" s="5" t="s">
        <v>18</v>
      </c>
      <c r="C56" s="6" t="s">
        <v>112</v>
      </c>
      <c r="D56" s="4" t="s">
        <v>20</v>
      </c>
      <c r="E56" s="4" t="s">
        <v>21</v>
      </c>
      <c r="F56" s="4" t="s">
        <v>22</v>
      </c>
      <c r="G56" s="5" t="s">
        <v>113</v>
      </c>
      <c r="H56" s="7">
        <v>150810000000</v>
      </c>
      <c r="I56" s="7">
        <v>0</v>
      </c>
      <c r="J56" s="7">
        <v>0</v>
      </c>
      <c r="K56" s="7">
        <v>150810000000</v>
      </c>
      <c r="L56" s="7">
        <v>0</v>
      </c>
      <c r="M56" s="7">
        <v>118053662059.83</v>
      </c>
      <c r="N56" s="7">
        <v>32756337940.169998</v>
      </c>
      <c r="O56" s="7">
        <v>87316829964.830002</v>
      </c>
      <c r="P56" s="7">
        <v>8679285971.3099995</v>
      </c>
      <c r="Q56" s="7">
        <v>6916404200.9300003</v>
      </c>
    </row>
    <row r="57" spans="1:17" ht="67.5" x14ac:dyDescent="0.25">
      <c r="A57" s="4" t="s">
        <v>17</v>
      </c>
      <c r="B57" s="5" t="s">
        <v>18</v>
      </c>
      <c r="C57" s="6" t="s">
        <v>114</v>
      </c>
      <c r="D57" s="4" t="s">
        <v>20</v>
      </c>
      <c r="E57" s="4" t="s">
        <v>21</v>
      </c>
      <c r="F57" s="4" t="s">
        <v>22</v>
      </c>
      <c r="G57" s="5" t="s">
        <v>115</v>
      </c>
      <c r="H57" s="7">
        <v>16837187956</v>
      </c>
      <c r="I57" s="7">
        <v>0</v>
      </c>
      <c r="J57" s="7">
        <v>0</v>
      </c>
      <c r="K57" s="7">
        <v>16837187956</v>
      </c>
      <c r="L57" s="7">
        <v>0</v>
      </c>
      <c r="M57" s="7">
        <v>12092918846.67</v>
      </c>
      <c r="N57" s="7">
        <v>4744269109.3299999</v>
      </c>
      <c r="O57" s="7">
        <v>10746198046.67</v>
      </c>
      <c r="P57" s="7">
        <v>1573010507</v>
      </c>
      <c r="Q57" s="7">
        <v>1427414713</v>
      </c>
    </row>
    <row r="58" spans="1:17" ht="33.75" x14ac:dyDescent="0.25">
      <c r="A58" s="4" t="s">
        <v>17</v>
      </c>
      <c r="B58" s="5" t="s">
        <v>18</v>
      </c>
      <c r="C58" s="6" t="s">
        <v>116</v>
      </c>
      <c r="D58" s="4" t="s">
        <v>117</v>
      </c>
      <c r="E58" s="4" t="s">
        <v>118</v>
      </c>
      <c r="F58" s="4" t="s">
        <v>22</v>
      </c>
      <c r="G58" s="5" t="s">
        <v>119</v>
      </c>
      <c r="H58" s="7">
        <v>100000000000</v>
      </c>
      <c r="I58" s="7">
        <v>0</v>
      </c>
      <c r="J58" s="7">
        <v>100000000000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1:17" ht="33.75" x14ac:dyDescent="0.25">
      <c r="A59" s="4" t="s">
        <v>17</v>
      </c>
      <c r="B59" s="5" t="s">
        <v>18</v>
      </c>
      <c r="C59" s="6" t="s">
        <v>116</v>
      </c>
      <c r="D59" s="4" t="s">
        <v>20</v>
      </c>
      <c r="E59" s="4" t="s">
        <v>21</v>
      </c>
      <c r="F59" s="4" t="s">
        <v>22</v>
      </c>
      <c r="G59" s="5" t="s">
        <v>119</v>
      </c>
      <c r="H59" s="7">
        <v>966000000</v>
      </c>
      <c r="I59" s="7">
        <v>0</v>
      </c>
      <c r="J59" s="7">
        <v>0</v>
      </c>
      <c r="K59" s="7">
        <v>966000000</v>
      </c>
      <c r="L59" s="7">
        <v>0</v>
      </c>
      <c r="M59" s="7">
        <v>1158740</v>
      </c>
      <c r="N59" s="7">
        <v>964841260</v>
      </c>
      <c r="O59" s="7">
        <v>1158740</v>
      </c>
      <c r="P59" s="7">
        <v>0</v>
      </c>
      <c r="Q59" s="7">
        <v>0</v>
      </c>
    </row>
    <row r="60" spans="1:17" ht="22.5" x14ac:dyDescent="0.25">
      <c r="A60" s="4" t="s">
        <v>17</v>
      </c>
      <c r="B60" s="5" t="s">
        <v>18</v>
      </c>
      <c r="C60" s="6" t="s">
        <v>120</v>
      </c>
      <c r="D60" s="4" t="s">
        <v>117</v>
      </c>
      <c r="E60" s="4" t="s">
        <v>118</v>
      </c>
      <c r="F60" s="4" t="s">
        <v>22</v>
      </c>
      <c r="G60" s="5" t="s">
        <v>121</v>
      </c>
      <c r="H60" s="7">
        <v>0</v>
      </c>
      <c r="I60" s="7">
        <v>100000000000</v>
      </c>
      <c r="J60" s="7">
        <v>0</v>
      </c>
      <c r="K60" s="7">
        <v>100000000000</v>
      </c>
      <c r="L60" s="7">
        <v>0</v>
      </c>
      <c r="M60" s="7">
        <v>94132358801</v>
      </c>
      <c r="N60" s="7">
        <v>5867641199</v>
      </c>
      <c r="O60" s="7">
        <v>0</v>
      </c>
      <c r="P60" s="7">
        <v>0</v>
      </c>
      <c r="Q60" s="7">
        <v>0</v>
      </c>
    </row>
    <row r="61" spans="1:17" ht="33.75" x14ac:dyDescent="0.25">
      <c r="A61" s="4" t="s">
        <v>17</v>
      </c>
      <c r="B61" s="5" t="s">
        <v>18</v>
      </c>
      <c r="C61" s="6" t="s">
        <v>122</v>
      </c>
      <c r="D61" s="4" t="s">
        <v>20</v>
      </c>
      <c r="E61" s="4" t="s">
        <v>21</v>
      </c>
      <c r="F61" s="4" t="s">
        <v>22</v>
      </c>
      <c r="G61" s="5" t="s">
        <v>123</v>
      </c>
      <c r="H61" s="7">
        <v>5731000000</v>
      </c>
      <c r="I61" s="7">
        <v>0</v>
      </c>
      <c r="J61" s="7">
        <v>0</v>
      </c>
      <c r="K61" s="7">
        <v>5731000000</v>
      </c>
      <c r="L61" s="7">
        <v>0</v>
      </c>
      <c r="M61" s="7">
        <v>5722973664</v>
      </c>
      <c r="N61" s="7">
        <v>8026336</v>
      </c>
      <c r="O61" s="7">
        <v>779090188</v>
      </c>
      <c r="P61" s="7">
        <v>199380022</v>
      </c>
      <c r="Q61" s="7">
        <v>199380022</v>
      </c>
    </row>
    <row r="62" spans="1:17" ht="45" x14ac:dyDescent="0.25">
      <c r="A62" s="4" t="s">
        <v>17</v>
      </c>
      <c r="B62" s="5" t="s">
        <v>18</v>
      </c>
      <c r="C62" s="6" t="s">
        <v>124</v>
      </c>
      <c r="D62" s="4" t="s">
        <v>20</v>
      </c>
      <c r="E62" s="4" t="s">
        <v>21</v>
      </c>
      <c r="F62" s="4" t="s">
        <v>22</v>
      </c>
      <c r="G62" s="5" t="s">
        <v>125</v>
      </c>
      <c r="H62" s="7">
        <v>28658000000</v>
      </c>
      <c r="I62" s="7">
        <v>0</v>
      </c>
      <c r="J62" s="7">
        <v>0</v>
      </c>
      <c r="K62" s="7">
        <v>28658000000</v>
      </c>
      <c r="L62" s="7">
        <v>0</v>
      </c>
      <c r="M62" s="7">
        <v>16002932717</v>
      </c>
      <c r="N62" s="7">
        <v>12655067283</v>
      </c>
      <c r="O62" s="7">
        <v>13427948851</v>
      </c>
      <c r="P62" s="7">
        <v>1806197052</v>
      </c>
      <c r="Q62" s="7">
        <v>1780049760</v>
      </c>
    </row>
    <row r="63" spans="1:17" ht="101.25" x14ac:dyDescent="0.25">
      <c r="A63" s="4" t="s">
        <v>17</v>
      </c>
      <c r="B63" s="5" t="s">
        <v>18</v>
      </c>
      <c r="C63" s="6" t="s">
        <v>126</v>
      </c>
      <c r="D63" s="4" t="s">
        <v>20</v>
      </c>
      <c r="E63" s="4" t="s">
        <v>21</v>
      </c>
      <c r="F63" s="4" t="s">
        <v>22</v>
      </c>
      <c r="G63" s="5" t="s">
        <v>127</v>
      </c>
      <c r="H63" s="7">
        <v>25648812044</v>
      </c>
      <c r="I63" s="7">
        <v>0</v>
      </c>
      <c r="J63" s="7">
        <v>0</v>
      </c>
      <c r="K63" s="7">
        <v>25648812044</v>
      </c>
      <c r="L63" s="7">
        <v>0</v>
      </c>
      <c r="M63" s="7">
        <v>19046839862.18</v>
      </c>
      <c r="N63" s="7">
        <v>6601972181.8199997</v>
      </c>
      <c r="O63" s="7">
        <v>16259307663.940001</v>
      </c>
      <c r="P63" s="7">
        <v>6499973717.0900002</v>
      </c>
      <c r="Q63" s="7">
        <v>5885076079</v>
      </c>
    </row>
    <row r="64" spans="1:17" ht="67.5" x14ac:dyDescent="0.25">
      <c r="A64" s="4" t="s">
        <v>17</v>
      </c>
      <c r="B64" s="5" t="s">
        <v>18</v>
      </c>
      <c r="C64" s="6" t="s">
        <v>128</v>
      </c>
      <c r="D64" s="4" t="s">
        <v>20</v>
      </c>
      <c r="E64" s="4" t="s">
        <v>21</v>
      </c>
      <c r="F64" s="4" t="s">
        <v>22</v>
      </c>
      <c r="G64" s="5" t="s">
        <v>129</v>
      </c>
      <c r="H64" s="7">
        <v>3024000000</v>
      </c>
      <c r="I64" s="7">
        <v>0</v>
      </c>
      <c r="J64" s="7">
        <v>0</v>
      </c>
      <c r="K64" s="7">
        <v>3024000000</v>
      </c>
      <c r="L64" s="7">
        <v>0</v>
      </c>
      <c r="M64" s="7">
        <v>840299673</v>
      </c>
      <c r="N64" s="7">
        <v>2183700327</v>
      </c>
      <c r="O64" s="7">
        <v>400299673</v>
      </c>
      <c r="P64" s="7">
        <v>122063348</v>
      </c>
      <c r="Q64" s="7">
        <v>98954108</v>
      </c>
    </row>
    <row r="65" spans="1:17" ht="45" x14ac:dyDescent="0.25">
      <c r="A65" s="4" t="s">
        <v>17</v>
      </c>
      <c r="B65" s="5" t="s">
        <v>18</v>
      </c>
      <c r="C65" s="6" t="s">
        <v>130</v>
      </c>
      <c r="D65" s="4" t="s">
        <v>20</v>
      </c>
      <c r="E65" s="4" t="s">
        <v>21</v>
      </c>
      <c r="F65" s="4" t="s">
        <v>22</v>
      </c>
      <c r="G65" s="5" t="s">
        <v>131</v>
      </c>
      <c r="H65" s="7">
        <v>18906000000</v>
      </c>
      <c r="I65" s="7">
        <v>0</v>
      </c>
      <c r="J65" s="7">
        <v>0</v>
      </c>
      <c r="K65" s="7">
        <v>18906000000</v>
      </c>
      <c r="L65" s="7">
        <v>0</v>
      </c>
      <c r="M65" s="7">
        <v>14927868624.719999</v>
      </c>
      <c r="N65" s="7">
        <v>3978131375.2800002</v>
      </c>
      <c r="O65" s="7">
        <v>11567854020.719999</v>
      </c>
      <c r="P65" s="7">
        <v>672179475</v>
      </c>
      <c r="Q65" s="7">
        <v>397221757</v>
      </c>
    </row>
    <row r="66" spans="1:17" x14ac:dyDescent="0.25">
      <c r="A66" s="8"/>
      <c r="B66" s="8"/>
      <c r="C66" s="8"/>
      <c r="D66" s="8"/>
      <c r="E66" s="8"/>
      <c r="F66" s="8"/>
      <c r="G66" s="9" t="s">
        <v>136</v>
      </c>
      <c r="H66" s="11">
        <f>SUM(H30:H65)</f>
        <v>995523000000</v>
      </c>
      <c r="I66" s="11">
        <f t="shared" ref="I66:Q66" si="2">SUM(I30:I65)</f>
        <v>100000000000</v>
      </c>
      <c r="J66" s="11">
        <f t="shared" si="2"/>
        <v>100000000000</v>
      </c>
      <c r="K66" s="11">
        <f t="shared" si="2"/>
        <v>995523000000</v>
      </c>
      <c r="L66" s="11">
        <f t="shared" si="2"/>
        <v>0</v>
      </c>
      <c r="M66" s="11">
        <f t="shared" si="2"/>
        <v>764947938300.40002</v>
      </c>
      <c r="N66" s="11">
        <f t="shared" si="2"/>
        <v>230575061699.59998</v>
      </c>
      <c r="O66" s="11">
        <f t="shared" si="2"/>
        <v>541172876133.71002</v>
      </c>
      <c r="P66" s="11">
        <f t="shared" si="2"/>
        <v>65296021784.649994</v>
      </c>
      <c r="Q66" s="11">
        <f t="shared" si="2"/>
        <v>51707517260.379997</v>
      </c>
    </row>
    <row r="67" spans="1:17" x14ac:dyDescent="0.25">
      <c r="A67" s="12"/>
      <c r="B67" s="13"/>
      <c r="C67" s="14"/>
      <c r="D67" s="12"/>
      <c r="E67" s="12"/>
      <c r="F67" s="12"/>
      <c r="G67" s="15" t="s">
        <v>137</v>
      </c>
      <c r="H67" s="16">
        <f>+H27+H29+H66</f>
        <v>1544908000000</v>
      </c>
      <c r="I67" s="16">
        <f t="shared" ref="I67:Q67" si="3">+I27+I29+I66</f>
        <v>100000000000</v>
      </c>
      <c r="J67" s="16">
        <f t="shared" si="3"/>
        <v>100000000000</v>
      </c>
      <c r="K67" s="16">
        <f t="shared" si="3"/>
        <v>1544908000000</v>
      </c>
      <c r="L67" s="16">
        <f t="shared" si="3"/>
        <v>81073000000</v>
      </c>
      <c r="M67" s="16">
        <f t="shared" si="3"/>
        <v>1177790756780.3999</v>
      </c>
      <c r="N67" s="16">
        <f t="shared" si="3"/>
        <v>286044243219.59998</v>
      </c>
      <c r="O67" s="16">
        <f t="shared" si="3"/>
        <v>725209055881.43005</v>
      </c>
      <c r="P67" s="16">
        <f t="shared" si="3"/>
        <v>223400953218.32001</v>
      </c>
      <c r="Q67" s="16">
        <f t="shared" si="3"/>
        <v>208413287050.39001</v>
      </c>
    </row>
    <row r="69" spans="1:17" x14ac:dyDescent="0.25">
      <c r="A69" s="17" t="s">
        <v>138</v>
      </c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1805 del 31 de diciembre de 2020 – Por el cual se liquida el presupuesto para la vigencia 2021</Descripci_x00f3_n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FEA45046-92B5-4D99-A155-449BB4C890AB}"/>
</file>

<file path=customXml/itemProps2.xml><?xml version="1.0" encoding="utf-8"?>
<ds:datastoreItem xmlns:ds="http://schemas.openxmlformats.org/officeDocument/2006/customXml" ds:itemID="{96451164-16CF-4A24-A65D-B24455019DEE}"/>
</file>

<file path=customXml/itemProps3.xml><?xml version="1.0" encoding="utf-8"?>
<ds:datastoreItem xmlns:ds="http://schemas.openxmlformats.org/officeDocument/2006/customXml" ds:itemID="{20928402-6C0F-4F23-B668-21FEA23393A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Mayo 2021</dc:title>
  <dc:creator>ACER</dc:creator>
  <cp:lastModifiedBy>ACER</cp:lastModifiedBy>
  <dcterms:created xsi:type="dcterms:W3CDTF">2021-06-01T15:50:35Z</dcterms:created>
  <dcterms:modified xsi:type="dcterms:W3CDTF">2021-06-01T20:39:59Z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