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84" documentId="8_{EA0BD976-B991-4869-AC8F-E0EDF09C952F}" xr6:coauthVersionLast="47" xr6:coauthVersionMax="47" xr10:uidLastSave="{5071F46F-1D5B-471F-A774-931CE2FD5BA5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2" i="1" l="1"/>
  <c r="P72" i="1"/>
  <c r="O72" i="1"/>
  <c r="N72" i="1"/>
  <c r="M72" i="1"/>
  <c r="L72" i="1"/>
  <c r="K72" i="1"/>
  <c r="J72" i="1"/>
  <c r="I72" i="1"/>
  <c r="H72" i="1"/>
  <c r="Q35" i="1"/>
  <c r="P35" i="1"/>
  <c r="O35" i="1"/>
  <c r="N35" i="1"/>
  <c r="M35" i="1"/>
  <c r="M73" i="1" s="1"/>
  <c r="L35" i="1"/>
  <c r="K35" i="1"/>
  <c r="J35" i="1"/>
  <c r="I35" i="1"/>
  <c r="I73" i="1" s="1"/>
  <c r="H35" i="1"/>
  <c r="Q32" i="1"/>
  <c r="P32" i="1"/>
  <c r="O32" i="1"/>
  <c r="O73" i="1" s="1"/>
  <c r="N32" i="1"/>
  <c r="M32" i="1"/>
  <c r="L32" i="1"/>
  <c r="K32" i="1"/>
  <c r="K73" i="1" s="1"/>
  <c r="J32" i="1"/>
  <c r="I32" i="1"/>
  <c r="H32" i="1"/>
  <c r="Q73" i="1" l="1"/>
  <c r="H73" i="1"/>
  <c r="L73" i="1"/>
  <c r="J73" i="1"/>
  <c r="N73" i="1"/>
  <c r="P73" i="1"/>
</calcChain>
</file>

<file path=xl/sharedStrings.xml><?xml version="1.0" encoding="utf-8"?>
<sst xmlns="http://schemas.openxmlformats.org/spreadsheetml/2006/main" count="394" uniqueCount="135">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</sst>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b/>
      <sz val="16"/>
      <color rgb="FF0F243E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8623</xdr:colOff>
      <xdr:row>11</xdr:row>
      <xdr:rowOff>17252</xdr:rowOff>
    </xdr:from>
    <xdr:to>
      <xdr:col>2</xdr:col>
      <xdr:colOff>1285334</xdr:colOff>
      <xdr:row>13</xdr:row>
      <xdr:rowOff>138022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F5253B75-6C62-422A-9B69-66375755E01D}"/>
            </a:ext>
          </a:extLst>
        </xdr:cNvPr>
        <xdr:cNvSpPr/>
      </xdr:nvSpPr>
      <xdr:spPr>
        <a:xfrm rot="10800000">
          <a:off x="8623" y="1828799"/>
          <a:ext cx="4063043" cy="534838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1017917</xdr:colOff>
      <xdr:row>8</xdr:row>
      <xdr:rowOff>138022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0FE1D2-A83F-408F-9CBA-0D75F8CE2111}"/>
            </a:ext>
          </a:extLst>
        </xdr:cNvPr>
        <xdr:cNvGrpSpPr/>
      </xdr:nvGrpSpPr>
      <xdr:grpSpPr>
        <a:xfrm>
          <a:off x="0" y="0"/>
          <a:ext cx="3804249" cy="1587260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252E905-BE9D-4386-8813-90605B57DC2D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22B2FD98-59D0-4952-BDEA-38AAC33B8C0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5FE32064-AFD6-45BA-90C5-7096857904AA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1F937F8B-E1A6-4F86-8755-075DC8B2C2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431320</xdr:colOff>
      <xdr:row>10</xdr:row>
      <xdr:rowOff>241541</xdr:rowOff>
    </xdr:from>
    <xdr:to>
      <xdr:col>2</xdr:col>
      <xdr:colOff>465826</xdr:colOff>
      <xdr:row>13</xdr:row>
      <xdr:rowOff>103518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C7A008D2-0103-4C20-A12B-9D73F54DAD9A}"/>
            </a:ext>
          </a:extLst>
        </xdr:cNvPr>
        <xdr:cNvSpPr txBox="1">
          <a:spLocks noChangeArrowheads="1"/>
        </xdr:cNvSpPr>
      </xdr:nvSpPr>
      <xdr:spPr bwMode="auto">
        <a:xfrm>
          <a:off x="431320" y="2053088"/>
          <a:ext cx="2820838" cy="54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al 28 marzo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69910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34300EA-1327-4EC6-8FEC-49C70A4D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794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690113</xdr:colOff>
      <xdr:row>73</xdr:row>
      <xdr:rowOff>17252</xdr:rowOff>
    </xdr:from>
    <xdr:to>
      <xdr:col>17</xdr:col>
      <xdr:colOff>2465</xdr:colOff>
      <xdr:row>75</xdr:row>
      <xdr:rowOff>181154</xdr:rowOff>
    </xdr:to>
    <xdr:grpSp>
      <xdr:nvGrpSpPr>
        <xdr:cNvPr id="15" name="Group 54">
          <a:extLst>
            <a:ext uri="{FF2B5EF4-FFF2-40B4-BE49-F238E27FC236}">
              <a16:creationId xmlns:a16="http://schemas.microsoft.com/office/drawing/2014/main" id="{F3BC2932-83DB-4286-8B7D-9BF9066C2205}"/>
            </a:ext>
          </a:extLst>
        </xdr:cNvPr>
        <xdr:cNvGrpSpPr/>
      </xdr:nvGrpSpPr>
      <xdr:grpSpPr>
        <a:xfrm rot="10800000">
          <a:off x="16579970" y="33634392"/>
          <a:ext cx="4522706" cy="526211"/>
          <a:chOff x="696686" y="3429000"/>
          <a:chExt cx="2409370" cy="522514"/>
        </a:xfrm>
      </xdr:grpSpPr>
      <xdr:sp macro="" textlink="">
        <xdr:nvSpPr>
          <xdr:cNvPr id="16" name="Rectangle 55">
            <a:extLst>
              <a:ext uri="{FF2B5EF4-FFF2-40B4-BE49-F238E27FC236}">
                <a16:creationId xmlns:a16="http://schemas.microsoft.com/office/drawing/2014/main" id="{DEDAB9D8-E258-4865-B767-00081F5585A6}"/>
              </a:ext>
            </a:extLst>
          </xdr:cNvPr>
          <xdr:cNvSpPr/>
        </xdr:nvSpPr>
        <xdr:spPr>
          <a:xfrm>
            <a:off x="1219200" y="3429000"/>
            <a:ext cx="522514" cy="522514"/>
          </a:xfrm>
          <a:prstGeom prst="rect">
            <a:avLst/>
          </a:prstGeom>
          <a:gradFill flip="none" rotWithShape="1">
            <a:gsLst>
              <a:gs pos="0">
                <a:srgbClr val="3886FF">
                  <a:shade val="30000"/>
                  <a:satMod val="115000"/>
                </a:srgbClr>
              </a:gs>
              <a:gs pos="50000">
                <a:srgbClr val="3886FF">
                  <a:shade val="67500"/>
                  <a:satMod val="115000"/>
                </a:srgbClr>
              </a:gs>
              <a:gs pos="100000">
                <a:srgbClr val="3886FF">
                  <a:shade val="100000"/>
                  <a:satMod val="115000"/>
                </a:srgbClr>
              </a:gs>
            </a:gsLst>
            <a:path path="circle">
              <a:fillToRect l="100000" t="100000"/>
            </a:path>
            <a:tileRect r="-100000" b="-10000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7" name="Rectangle 56">
            <a:extLst>
              <a:ext uri="{FF2B5EF4-FFF2-40B4-BE49-F238E27FC236}">
                <a16:creationId xmlns:a16="http://schemas.microsoft.com/office/drawing/2014/main" id="{248CAD2A-9351-49FC-8E46-A486DD10A1E7}"/>
              </a:ext>
            </a:extLst>
          </xdr:cNvPr>
          <xdr:cNvSpPr/>
        </xdr:nvSpPr>
        <xdr:spPr>
          <a:xfrm>
            <a:off x="1741713" y="3429000"/>
            <a:ext cx="1364343" cy="522514"/>
          </a:xfrm>
          <a:prstGeom prst="rect">
            <a:avLst/>
          </a:prstGeom>
          <a:gradFill>
            <a:gsLst>
              <a:gs pos="23000">
                <a:srgbClr val="09193C"/>
              </a:gs>
              <a:gs pos="100000">
                <a:srgbClr val="003CA3">
                  <a:lumMod val="75000"/>
                </a:srgb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8" name="Rectangle 57">
            <a:extLst>
              <a:ext uri="{FF2B5EF4-FFF2-40B4-BE49-F238E27FC236}">
                <a16:creationId xmlns:a16="http://schemas.microsoft.com/office/drawing/2014/main" id="{E829F239-9BE6-4F60-A815-6A7A61C1B136}"/>
              </a:ext>
            </a:extLst>
          </xdr:cNvPr>
          <xdr:cNvSpPr/>
        </xdr:nvSpPr>
        <xdr:spPr>
          <a:xfrm>
            <a:off x="696686" y="3429000"/>
            <a:ext cx="522514" cy="522514"/>
          </a:xfrm>
          <a:prstGeom prst="rect">
            <a:avLst/>
          </a:prstGeom>
          <a:solidFill>
            <a:srgbClr val="09235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13</xdr:col>
      <xdr:colOff>690113</xdr:colOff>
      <xdr:row>73</xdr:row>
      <xdr:rowOff>17252</xdr:rowOff>
    </xdr:from>
    <xdr:to>
      <xdr:col>15</xdr:col>
      <xdr:colOff>571504</xdr:colOff>
      <xdr:row>76</xdr:row>
      <xdr:rowOff>4637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DDFDF712-4091-4BE1-BF01-F6988479396D}"/>
            </a:ext>
          </a:extLst>
        </xdr:cNvPr>
        <xdr:cNvGrpSpPr/>
      </xdr:nvGrpSpPr>
      <xdr:grpSpPr>
        <a:xfrm>
          <a:off x="16579970" y="33634392"/>
          <a:ext cx="2486568" cy="526212"/>
          <a:chOff x="9333557" y="6233861"/>
          <a:chExt cx="2486568" cy="530849"/>
        </a:xfrm>
      </xdr:grpSpPr>
      <xdr:sp macro="" textlink="">
        <xdr:nvSpPr>
          <xdr:cNvPr id="20" name="TextBox 14">
            <a:extLst>
              <a:ext uri="{FF2B5EF4-FFF2-40B4-BE49-F238E27FC236}">
                <a16:creationId xmlns:a16="http://schemas.microsoft.com/office/drawing/2014/main" id="{60BA3486-2902-4012-8800-A9FCD4A5AE2A}"/>
              </a:ext>
            </a:extLst>
          </xdr:cNvPr>
          <xdr:cNvSpPr txBox="1"/>
        </xdr:nvSpPr>
        <xdr:spPr>
          <a:xfrm>
            <a:off x="9333557" y="6233861"/>
            <a:ext cx="2309592" cy="53084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3600"/>
              </a:lnSpc>
            </a:pPr>
            <a:r>
              <a:rPr lang="es-CO" sz="9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www.aerocivil.gov.co</a:t>
            </a:r>
            <a:endParaRPr lang="id-ID" sz="9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21" name="Straight Connector 15">
            <a:extLst>
              <a:ext uri="{FF2B5EF4-FFF2-40B4-BE49-F238E27FC236}">
                <a16:creationId xmlns:a16="http://schemas.microsoft.com/office/drawing/2014/main" id="{67829803-7F4E-45D6-B5AD-194595FEB299}"/>
              </a:ext>
            </a:extLst>
          </xdr:cNvPr>
          <xdr:cNvCxnSpPr/>
        </xdr:nvCxnSpPr>
        <xdr:spPr>
          <a:xfrm>
            <a:off x="9423437" y="6451207"/>
            <a:ext cx="2161656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Rectangle: Rounded Corners 18">
            <a:extLst>
              <a:ext uri="{FF2B5EF4-FFF2-40B4-BE49-F238E27FC236}">
                <a16:creationId xmlns:a16="http://schemas.microsoft.com/office/drawing/2014/main" id="{F2B19A55-7A9B-452C-BD79-C60F519DAADB}"/>
              </a:ext>
            </a:extLst>
          </xdr:cNvPr>
          <xdr:cNvSpPr/>
        </xdr:nvSpPr>
        <xdr:spPr>
          <a:xfrm rot="18900000">
            <a:off x="11614254" y="6350733"/>
            <a:ext cx="205871" cy="20587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351"/>
              <a:t> </a:t>
            </a:r>
            <a:endParaRPr lang="id-ID" sz="135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showGridLines="0" tabSelected="1" workbookViewId="0">
      <selection activeCell="G13" sqref="G13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9.125" customWidth="1"/>
    <col min="19" max="16384" width="11" hidden="1"/>
  </cols>
  <sheetData>
    <row r="1" spans="1:17" x14ac:dyDescent="0.25"/>
    <row r="2" spans="1:17" x14ac:dyDescent="0.25"/>
    <row r="3" spans="1:17" x14ac:dyDescent="0.25"/>
    <row r="4" spans="1:17" x14ac:dyDescent="0.25"/>
    <row r="5" spans="1:17" x14ac:dyDescent="0.25"/>
    <row r="6" spans="1:17" x14ac:dyDescent="0.25"/>
    <row r="7" spans="1:17" x14ac:dyDescent="0.25"/>
    <row r="8" spans="1:17" x14ac:dyDescent="0.25"/>
    <row r="9" spans="1:17" x14ac:dyDescent="0.25"/>
    <row r="10" spans="1:17" x14ac:dyDescent="0.25"/>
    <row r="11" spans="1:17" ht="21.1" x14ac:dyDescent="0.25">
      <c r="A11" s="14" t="s">
        <v>129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x14ac:dyDescent="0.25"/>
    <row r="13" spans="1:17" ht="18.350000000000001" x14ac:dyDescent="0.3">
      <c r="A13" s="1"/>
    </row>
    <row r="14" spans="1:17" x14ac:dyDescent="0.25"/>
    <row r="15" spans="1:17" x14ac:dyDescent="0.25"/>
    <row r="16" spans="1:17" ht="30.1" customHeight="1" x14ac:dyDescent="0.25">
      <c r="A16" s="6" t="s">
        <v>0</v>
      </c>
      <c r="B16" s="6" t="s">
        <v>1</v>
      </c>
      <c r="C16" s="6" t="s">
        <v>2</v>
      </c>
      <c r="D16" s="6" t="s">
        <v>3</v>
      </c>
      <c r="E16" s="6" t="s">
        <v>4</v>
      </c>
      <c r="F16" s="6" t="s">
        <v>5</v>
      </c>
      <c r="G16" s="6" t="s">
        <v>6</v>
      </c>
      <c r="H16" s="6" t="s">
        <v>7</v>
      </c>
      <c r="I16" s="6" t="s">
        <v>8</v>
      </c>
      <c r="J16" s="6" t="s">
        <v>9</v>
      </c>
      <c r="K16" s="6" t="s">
        <v>10</v>
      </c>
      <c r="L16" s="6" t="s">
        <v>11</v>
      </c>
      <c r="M16" s="6" t="s">
        <v>12</v>
      </c>
      <c r="N16" s="6" t="s">
        <v>13</v>
      </c>
      <c r="O16" s="6" t="s">
        <v>14</v>
      </c>
      <c r="P16" s="6" t="s">
        <v>15</v>
      </c>
      <c r="Q16" s="6" t="s">
        <v>16</v>
      </c>
    </row>
    <row r="17" spans="1:17" ht="25.15" customHeight="1" x14ac:dyDescent="0.25">
      <c r="A17" s="2" t="s">
        <v>17</v>
      </c>
      <c r="B17" s="3" t="s">
        <v>18</v>
      </c>
      <c r="C17" s="4" t="s">
        <v>19</v>
      </c>
      <c r="D17" s="2" t="s">
        <v>20</v>
      </c>
      <c r="E17" s="2" t="s">
        <v>21</v>
      </c>
      <c r="F17" s="2" t="s">
        <v>22</v>
      </c>
      <c r="G17" s="3" t="s">
        <v>23</v>
      </c>
      <c r="H17" s="5">
        <v>209444000000</v>
      </c>
      <c r="I17" s="5">
        <v>0</v>
      </c>
      <c r="J17" s="5">
        <v>0</v>
      </c>
      <c r="K17" s="5">
        <v>209444000000</v>
      </c>
      <c r="L17" s="5">
        <v>0</v>
      </c>
      <c r="M17" s="5">
        <v>209444000000</v>
      </c>
      <c r="N17" s="5">
        <v>0</v>
      </c>
      <c r="O17" s="5">
        <v>44802734522</v>
      </c>
      <c r="P17" s="5">
        <v>44799218229</v>
      </c>
      <c r="Q17" s="5">
        <v>44799218229</v>
      </c>
    </row>
    <row r="18" spans="1:17" ht="21.75" x14ac:dyDescent="0.25">
      <c r="A18" s="2" t="s">
        <v>17</v>
      </c>
      <c r="B18" s="3" t="s">
        <v>18</v>
      </c>
      <c r="C18" s="4" t="s">
        <v>24</v>
      </c>
      <c r="D18" s="2" t="s">
        <v>20</v>
      </c>
      <c r="E18" s="2" t="s">
        <v>21</v>
      </c>
      <c r="F18" s="2" t="s">
        <v>22</v>
      </c>
      <c r="G18" s="3" t="s">
        <v>25</v>
      </c>
      <c r="H18" s="5">
        <v>92142000000</v>
      </c>
      <c r="I18" s="5">
        <v>0</v>
      </c>
      <c r="J18" s="5">
        <v>0</v>
      </c>
      <c r="K18" s="5">
        <v>92142000000</v>
      </c>
      <c r="L18" s="5">
        <v>0</v>
      </c>
      <c r="M18" s="5">
        <v>92142000000</v>
      </c>
      <c r="N18" s="5">
        <v>0</v>
      </c>
      <c r="O18" s="5">
        <v>16606271997</v>
      </c>
      <c r="P18" s="5">
        <v>16606271997</v>
      </c>
      <c r="Q18" s="5">
        <v>16606271997</v>
      </c>
    </row>
    <row r="19" spans="1:17" ht="32.6" x14ac:dyDescent="0.25">
      <c r="A19" s="2" t="s">
        <v>17</v>
      </c>
      <c r="B19" s="3" t="s">
        <v>18</v>
      </c>
      <c r="C19" s="4" t="s">
        <v>26</v>
      </c>
      <c r="D19" s="2" t="s">
        <v>20</v>
      </c>
      <c r="E19" s="2" t="s">
        <v>21</v>
      </c>
      <c r="F19" s="2" t="s">
        <v>22</v>
      </c>
      <c r="G19" s="3" t="s">
        <v>27</v>
      </c>
      <c r="H19" s="5">
        <v>56914000000</v>
      </c>
      <c r="I19" s="5">
        <v>0</v>
      </c>
      <c r="J19" s="5">
        <v>0</v>
      </c>
      <c r="K19" s="5">
        <v>56914000000</v>
      </c>
      <c r="L19" s="5">
        <v>0</v>
      </c>
      <c r="M19" s="5">
        <v>56914000000</v>
      </c>
      <c r="N19" s="5">
        <v>0</v>
      </c>
      <c r="O19" s="5">
        <v>18804482788</v>
      </c>
      <c r="P19" s="5">
        <v>18803190126</v>
      </c>
      <c r="Q19" s="5">
        <v>18803190126</v>
      </c>
    </row>
    <row r="20" spans="1:17" ht="32.6" x14ac:dyDescent="0.25">
      <c r="A20" s="2" t="s">
        <v>17</v>
      </c>
      <c r="B20" s="3" t="s">
        <v>18</v>
      </c>
      <c r="C20" s="4" t="s">
        <v>28</v>
      </c>
      <c r="D20" s="2" t="s">
        <v>20</v>
      </c>
      <c r="E20" s="2" t="s">
        <v>21</v>
      </c>
      <c r="F20" s="2" t="s">
        <v>22</v>
      </c>
      <c r="G20" s="3" t="s">
        <v>29</v>
      </c>
      <c r="H20" s="5">
        <v>16235000000</v>
      </c>
      <c r="I20" s="5">
        <v>0</v>
      </c>
      <c r="J20" s="5">
        <v>0</v>
      </c>
      <c r="K20" s="5">
        <v>16235000000</v>
      </c>
      <c r="L20" s="5">
        <v>16235000000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</row>
    <row r="21" spans="1:17" ht="21.75" x14ac:dyDescent="0.25">
      <c r="A21" s="2" t="s">
        <v>17</v>
      </c>
      <c r="B21" s="3" t="s">
        <v>18</v>
      </c>
      <c r="C21" s="4" t="s">
        <v>30</v>
      </c>
      <c r="D21" s="2" t="s">
        <v>20</v>
      </c>
      <c r="E21" s="2" t="s">
        <v>21</v>
      </c>
      <c r="F21" s="2" t="s">
        <v>22</v>
      </c>
      <c r="G21" s="3" t="s">
        <v>31</v>
      </c>
      <c r="H21" s="5">
        <v>69812000000</v>
      </c>
      <c r="I21" s="5">
        <v>0</v>
      </c>
      <c r="J21" s="5">
        <v>0</v>
      </c>
      <c r="K21" s="5">
        <v>69812000000</v>
      </c>
      <c r="L21" s="5">
        <v>0</v>
      </c>
      <c r="M21" s="5">
        <v>41225783927</v>
      </c>
      <c r="N21" s="5">
        <v>28586216073</v>
      </c>
      <c r="O21" s="5">
        <v>28491863647.98</v>
      </c>
      <c r="P21" s="5">
        <v>10210146910.639999</v>
      </c>
      <c r="Q21" s="5">
        <v>9838057667.7600002</v>
      </c>
    </row>
    <row r="22" spans="1:17" ht="21.75" x14ac:dyDescent="0.25">
      <c r="A22" s="2" t="s">
        <v>17</v>
      </c>
      <c r="B22" s="3" t="s">
        <v>18</v>
      </c>
      <c r="C22" s="4" t="s">
        <v>32</v>
      </c>
      <c r="D22" s="2" t="s">
        <v>20</v>
      </c>
      <c r="E22" s="2" t="s">
        <v>21</v>
      </c>
      <c r="F22" s="2" t="s">
        <v>22</v>
      </c>
      <c r="G22" s="3" t="s">
        <v>33</v>
      </c>
      <c r="H22" s="5">
        <v>1007000000</v>
      </c>
      <c r="I22" s="5">
        <v>0</v>
      </c>
      <c r="J22" s="5">
        <v>0</v>
      </c>
      <c r="K22" s="5">
        <v>1007000000</v>
      </c>
      <c r="L22" s="5">
        <v>0</v>
      </c>
      <c r="M22" s="5">
        <v>44662500</v>
      </c>
      <c r="N22" s="5">
        <v>962337500</v>
      </c>
      <c r="O22" s="5">
        <v>44662500</v>
      </c>
      <c r="P22" s="5">
        <v>39172784</v>
      </c>
      <c r="Q22" s="5">
        <v>39172784</v>
      </c>
    </row>
    <row r="23" spans="1:17" ht="32.6" x14ac:dyDescent="0.25">
      <c r="A23" s="2" t="s">
        <v>17</v>
      </c>
      <c r="B23" s="3" t="s">
        <v>18</v>
      </c>
      <c r="C23" s="4" t="s">
        <v>34</v>
      </c>
      <c r="D23" s="2" t="s">
        <v>20</v>
      </c>
      <c r="E23" s="2" t="s">
        <v>21</v>
      </c>
      <c r="F23" s="2" t="s">
        <v>22</v>
      </c>
      <c r="G23" s="3" t="s">
        <v>35</v>
      </c>
      <c r="H23" s="5">
        <v>97032000000</v>
      </c>
      <c r="I23" s="5">
        <v>0</v>
      </c>
      <c r="J23" s="5">
        <v>0</v>
      </c>
      <c r="K23" s="5">
        <v>97032000000</v>
      </c>
      <c r="L23" s="5">
        <v>97032000000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</row>
    <row r="24" spans="1:17" ht="21.75" x14ac:dyDescent="0.25">
      <c r="A24" s="2" t="s">
        <v>17</v>
      </c>
      <c r="B24" s="3" t="s">
        <v>18</v>
      </c>
      <c r="C24" s="4" t="s">
        <v>36</v>
      </c>
      <c r="D24" s="2" t="s">
        <v>20</v>
      </c>
      <c r="E24" s="2" t="s">
        <v>21</v>
      </c>
      <c r="F24" s="2" t="s">
        <v>22</v>
      </c>
      <c r="G24" s="3" t="s">
        <v>37</v>
      </c>
      <c r="H24" s="5">
        <v>262000000</v>
      </c>
      <c r="I24" s="5">
        <v>0</v>
      </c>
      <c r="J24" s="5">
        <v>0</v>
      </c>
      <c r="K24" s="5">
        <v>262000000</v>
      </c>
      <c r="L24" s="5">
        <v>0</v>
      </c>
      <c r="M24" s="5">
        <v>262000000</v>
      </c>
      <c r="N24" s="5">
        <v>0</v>
      </c>
      <c r="O24" s="5">
        <v>54896793</v>
      </c>
      <c r="P24" s="5">
        <v>54896793</v>
      </c>
      <c r="Q24" s="5">
        <v>54896793</v>
      </c>
    </row>
    <row r="25" spans="1:17" ht="32.6" x14ac:dyDescent="0.25">
      <c r="A25" s="2" t="s">
        <v>17</v>
      </c>
      <c r="B25" s="3" t="s">
        <v>18</v>
      </c>
      <c r="C25" s="4" t="s">
        <v>38</v>
      </c>
      <c r="D25" s="2" t="s">
        <v>20</v>
      </c>
      <c r="E25" s="2" t="s">
        <v>21</v>
      </c>
      <c r="F25" s="2" t="s">
        <v>22</v>
      </c>
      <c r="G25" s="3" t="s">
        <v>39</v>
      </c>
      <c r="H25" s="5">
        <v>2007000000</v>
      </c>
      <c r="I25" s="5">
        <v>0</v>
      </c>
      <c r="J25" s="5">
        <v>0</v>
      </c>
      <c r="K25" s="5">
        <v>2007000000</v>
      </c>
      <c r="L25" s="5">
        <v>0</v>
      </c>
      <c r="M25" s="5">
        <v>2007000000</v>
      </c>
      <c r="N25" s="5">
        <v>0</v>
      </c>
      <c r="O25" s="5">
        <v>240718071</v>
      </c>
      <c r="P25" s="5">
        <v>240718071</v>
      </c>
      <c r="Q25" s="5">
        <v>240718071</v>
      </c>
    </row>
    <row r="26" spans="1:17" ht="21.75" x14ac:dyDescent="0.25">
      <c r="A26" s="2" t="s">
        <v>17</v>
      </c>
      <c r="B26" s="3" t="s">
        <v>18</v>
      </c>
      <c r="C26" s="4" t="s">
        <v>40</v>
      </c>
      <c r="D26" s="2" t="s">
        <v>20</v>
      </c>
      <c r="E26" s="2" t="s">
        <v>21</v>
      </c>
      <c r="F26" s="2" t="s">
        <v>22</v>
      </c>
      <c r="G26" s="3" t="s">
        <v>41</v>
      </c>
      <c r="H26" s="5">
        <v>25185000000</v>
      </c>
      <c r="I26" s="5">
        <v>0</v>
      </c>
      <c r="J26" s="5">
        <v>0</v>
      </c>
      <c r="K26" s="5">
        <v>25185000000</v>
      </c>
      <c r="L26" s="5">
        <v>0</v>
      </c>
      <c r="M26" s="5">
        <v>205000000</v>
      </c>
      <c r="N26" s="5">
        <v>24980000000</v>
      </c>
      <c r="O26" s="5">
        <v>203389400</v>
      </c>
      <c r="P26" s="5">
        <v>203389400</v>
      </c>
      <c r="Q26" s="5">
        <v>203389400</v>
      </c>
    </row>
    <row r="27" spans="1:17" ht="21.75" x14ac:dyDescent="0.25">
      <c r="A27" s="2" t="s">
        <v>17</v>
      </c>
      <c r="B27" s="3" t="s">
        <v>18</v>
      </c>
      <c r="C27" s="4" t="s">
        <v>42</v>
      </c>
      <c r="D27" s="2" t="s">
        <v>20</v>
      </c>
      <c r="E27" s="2" t="s">
        <v>21</v>
      </c>
      <c r="F27" s="2" t="s">
        <v>22</v>
      </c>
      <c r="G27" s="3" t="s">
        <v>43</v>
      </c>
      <c r="H27" s="5">
        <v>30798000000</v>
      </c>
      <c r="I27" s="5">
        <v>0</v>
      </c>
      <c r="J27" s="5">
        <v>0</v>
      </c>
      <c r="K27" s="5">
        <v>30798000000</v>
      </c>
      <c r="L27" s="5">
        <v>0</v>
      </c>
      <c r="M27" s="5">
        <v>16174506612</v>
      </c>
      <c r="N27" s="5">
        <v>14623493388</v>
      </c>
      <c r="O27" s="5">
        <v>15214506612</v>
      </c>
      <c r="P27" s="5">
        <v>11454959495</v>
      </c>
      <c r="Q27" s="5">
        <v>11454959495</v>
      </c>
    </row>
    <row r="28" spans="1:17" ht="21.75" x14ac:dyDescent="0.25">
      <c r="A28" s="2" t="s">
        <v>17</v>
      </c>
      <c r="B28" s="3" t="s">
        <v>18</v>
      </c>
      <c r="C28" s="4" t="s">
        <v>44</v>
      </c>
      <c r="D28" s="2" t="s">
        <v>20</v>
      </c>
      <c r="E28" s="2" t="s">
        <v>21</v>
      </c>
      <c r="F28" s="2" t="s">
        <v>22</v>
      </c>
      <c r="G28" s="3" t="s">
        <v>45</v>
      </c>
      <c r="H28" s="5">
        <v>172000000</v>
      </c>
      <c r="I28" s="5">
        <v>0</v>
      </c>
      <c r="J28" s="5">
        <v>0</v>
      </c>
      <c r="K28" s="5">
        <v>172000000</v>
      </c>
      <c r="L28" s="5">
        <v>0</v>
      </c>
      <c r="M28" s="5">
        <v>0</v>
      </c>
      <c r="N28" s="5">
        <v>172000000</v>
      </c>
      <c r="O28" s="5">
        <v>0</v>
      </c>
      <c r="P28" s="5">
        <v>0</v>
      </c>
      <c r="Q28" s="5">
        <v>0</v>
      </c>
    </row>
    <row r="29" spans="1:17" ht="21.75" x14ac:dyDescent="0.25">
      <c r="A29" s="2" t="s">
        <v>17</v>
      </c>
      <c r="B29" s="3" t="s">
        <v>18</v>
      </c>
      <c r="C29" s="4" t="s">
        <v>46</v>
      </c>
      <c r="D29" s="2" t="s">
        <v>20</v>
      </c>
      <c r="E29" s="2" t="s">
        <v>21</v>
      </c>
      <c r="F29" s="2" t="s">
        <v>22</v>
      </c>
      <c r="G29" s="3" t="s">
        <v>47</v>
      </c>
      <c r="H29" s="5">
        <v>4089000000</v>
      </c>
      <c r="I29" s="5">
        <v>0</v>
      </c>
      <c r="J29" s="5">
        <v>0</v>
      </c>
      <c r="K29" s="5">
        <v>4089000000</v>
      </c>
      <c r="L29" s="5">
        <v>0</v>
      </c>
      <c r="M29" s="5">
        <v>0</v>
      </c>
      <c r="N29" s="5">
        <v>4089000000</v>
      </c>
      <c r="O29" s="5">
        <v>0</v>
      </c>
      <c r="P29" s="5">
        <v>0</v>
      </c>
      <c r="Q29" s="5">
        <v>0</v>
      </c>
    </row>
    <row r="30" spans="1:17" ht="32.6" x14ac:dyDescent="0.25">
      <c r="A30" s="2" t="s">
        <v>17</v>
      </c>
      <c r="B30" s="3" t="s">
        <v>18</v>
      </c>
      <c r="C30" s="4" t="s">
        <v>48</v>
      </c>
      <c r="D30" s="2" t="s">
        <v>20</v>
      </c>
      <c r="E30" s="2" t="s">
        <v>21</v>
      </c>
      <c r="F30" s="2" t="s">
        <v>22</v>
      </c>
      <c r="G30" s="3" t="s">
        <v>49</v>
      </c>
      <c r="H30" s="5">
        <v>7000000</v>
      </c>
      <c r="I30" s="5">
        <v>0</v>
      </c>
      <c r="J30" s="5">
        <v>0</v>
      </c>
      <c r="K30" s="5">
        <v>7000000</v>
      </c>
      <c r="L30" s="5">
        <v>0</v>
      </c>
      <c r="M30" s="5">
        <v>0</v>
      </c>
      <c r="N30" s="5">
        <v>7000000</v>
      </c>
      <c r="O30" s="5">
        <v>0</v>
      </c>
      <c r="P30" s="5">
        <v>0</v>
      </c>
      <c r="Q30" s="5">
        <v>0</v>
      </c>
    </row>
    <row r="31" spans="1:17" ht="21.75" x14ac:dyDescent="0.25">
      <c r="A31" s="2" t="s">
        <v>17</v>
      </c>
      <c r="B31" s="3" t="s">
        <v>18</v>
      </c>
      <c r="C31" s="4" t="s">
        <v>50</v>
      </c>
      <c r="D31" s="2" t="s">
        <v>20</v>
      </c>
      <c r="E31" s="2" t="s">
        <v>21</v>
      </c>
      <c r="F31" s="2" t="s">
        <v>22</v>
      </c>
      <c r="G31" s="3" t="s">
        <v>51</v>
      </c>
      <c r="H31" s="5">
        <v>529000000</v>
      </c>
      <c r="I31" s="5">
        <v>0</v>
      </c>
      <c r="J31" s="5">
        <v>0</v>
      </c>
      <c r="K31" s="5">
        <v>529000000</v>
      </c>
      <c r="L31" s="5">
        <v>0</v>
      </c>
      <c r="M31" s="5">
        <v>13409800</v>
      </c>
      <c r="N31" s="5">
        <v>515590200</v>
      </c>
      <c r="O31" s="5">
        <v>13409800</v>
      </c>
      <c r="P31" s="5">
        <v>0</v>
      </c>
      <c r="Q31" s="5">
        <v>0</v>
      </c>
    </row>
    <row r="32" spans="1:17" ht="27.2" customHeight="1" x14ac:dyDescent="0.25">
      <c r="A32" s="6"/>
      <c r="B32" s="6"/>
      <c r="C32" s="6"/>
      <c r="D32" s="6"/>
      <c r="E32" s="6"/>
      <c r="F32" s="6"/>
      <c r="G32" s="6" t="s">
        <v>130</v>
      </c>
      <c r="H32" s="7">
        <f>SUM(H17:H31)</f>
        <v>605635000000</v>
      </c>
      <c r="I32" s="7">
        <f t="shared" ref="I32:Q32" si="0">SUM(I17:I31)</f>
        <v>0</v>
      </c>
      <c r="J32" s="7">
        <f t="shared" si="0"/>
        <v>0</v>
      </c>
      <c r="K32" s="7">
        <f t="shared" si="0"/>
        <v>605635000000</v>
      </c>
      <c r="L32" s="7">
        <f t="shared" si="0"/>
        <v>113267000000</v>
      </c>
      <c r="M32" s="7">
        <f t="shared" si="0"/>
        <v>418432362839</v>
      </c>
      <c r="N32" s="7">
        <f t="shared" si="0"/>
        <v>73935637161</v>
      </c>
      <c r="O32" s="7">
        <f t="shared" si="0"/>
        <v>124476936130.98</v>
      </c>
      <c r="P32" s="7">
        <f t="shared" si="0"/>
        <v>102411963805.64</v>
      </c>
      <c r="Q32" s="7">
        <f t="shared" si="0"/>
        <v>102039874562.75999</v>
      </c>
    </row>
    <row r="33" spans="1:17" ht="21.75" x14ac:dyDescent="0.25">
      <c r="A33" s="2" t="s">
        <v>17</v>
      </c>
      <c r="B33" s="3" t="s">
        <v>18</v>
      </c>
      <c r="C33" s="4" t="s">
        <v>52</v>
      </c>
      <c r="D33" s="2" t="s">
        <v>20</v>
      </c>
      <c r="E33" s="2" t="s">
        <v>21</v>
      </c>
      <c r="F33" s="2" t="s">
        <v>22</v>
      </c>
      <c r="G33" s="3" t="s">
        <v>53</v>
      </c>
      <c r="H33" s="5">
        <v>1409000000</v>
      </c>
      <c r="I33" s="5">
        <v>0</v>
      </c>
      <c r="J33" s="5">
        <v>0</v>
      </c>
      <c r="K33" s="5">
        <v>1409000000</v>
      </c>
      <c r="L33" s="5">
        <v>0</v>
      </c>
      <c r="M33" s="5">
        <v>1409000000</v>
      </c>
      <c r="N33" s="5">
        <v>0</v>
      </c>
      <c r="O33" s="5">
        <v>1409000000</v>
      </c>
      <c r="P33" s="5">
        <v>1400856267</v>
      </c>
      <c r="Q33" s="5">
        <v>1400856267</v>
      </c>
    </row>
    <row r="34" spans="1:17" ht="21.75" x14ac:dyDescent="0.25">
      <c r="A34" s="2" t="s">
        <v>17</v>
      </c>
      <c r="B34" s="3" t="s">
        <v>18</v>
      </c>
      <c r="C34" s="4" t="s">
        <v>54</v>
      </c>
      <c r="D34" s="2" t="s">
        <v>20</v>
      </c>
      <c r="E34" s="2" t="s">
        <v>21</v>
      </c>
      <c r="F34" s="2" t="s">
        <v>22</v>
      </c>
      <c r="G34" s="3" t="s">
        <v>55</v>
      </c>
      <c r="H34" s="5">
        <v>1692000000</v>
      </c>
      <c r="I34" s="5">
        <v>0</v>
      </c>
      <c r="J34" s="5">
        <v>0</v>
      </c>
      <c r="K34" s="5">
        <v>1692000000</v>
      </c>
      <c r="L34" s="5">
        <v>0</v>
      </c>
      <c r="M34" s="5">
        <v>0</v>
      </c>
      <c r="N34" s="5">
        <v>1692000000</v>
      </c>
      <c r="O34" s="5">
        <v>0</v>
      </c>
      <c r="P34" s="5">
        <v>0</v>
      </c>
      <c r="Q34" s="5">
        <v>0</v>
      </c>
    </row>
    <row r="35" spans="1:17" ht="25.85" customHeight="1" x14ac:dyDescent="0.25">
      <c r="A35" s="6"/>
      <c r="B35" s="6"/>
      <c r="C35" s="6"/>
      <c r="D35" s="6"/>
      <c r="E35" s="6"/>
      <c r="F35" s="6"/>
      <c r="G35" s="6" t="s">
        <v>131</v>
      </c>
      <c r="H35" s="7">
        <f>+H33+H34</f>
        <v>3101000000</v>
      </c>
      <c r="I35" s="7">
        <f t="shared" ref="I35:Q35" si="1">+I33+I34</f>
        <v>0</v>
      </c>
      <c r="J35" s="7">
        <f t="shared" si="1"/>
        <v>0</v>
      </c>
      <c r="K35" s="7">
        <f t="shared" si="1"/>
        <v>3101000000</v>
      </c>
      <c r="L35" s="7">
        <f t="shared" si="1"/>
        <v>0</v>
      </c>
      <c r="M35" s="7">
        <f t="shared" si="1"/>
        <v>1409000000</v>
      </c>
      <c r="N35" s="7">
        <f t="shared" si="1"/>
        <v>1692000000</v>
      </c>
      <c r="O35" s="7">
        <f t="shared" si="1"/>
        <v>1409000000</v>
      </c>
      <c r="P35" s="7">
        <f t="shared" si="1"/>
        <v>1400856267</v>
      </c>
      <c r="Q35" s="7">
        <f t="shared" si="1"/>
        <v>1400856267</v>
      </c>
    </row>
    <row r="36" spans="1:17" ht="32.6" x14ac:dyDescent="0.25">
      <c r="A36" s="2" t="s">
        <v>17</v>
      </c>
      <c r="B36" s="3" t="s">
        <v>18</v>
      </c>
      <c r="C36" s="4" t="s">
        <v>56</v>
      </c>
      <c r="D36" s="2" t="s">
        <v>20</v>
      </c>
      <c r="E36" s="2" t="s">
        <v>21</v>
      </c>
      <c r="F36" s="2" t="s">
        <v>22</v>
      </c>
      <c r="G36" s="3" t="s">
        <v>57</v>
      </c>
      <c r="H36" s="5">
        <v>106454900290</v>
      </c>
      <c r="I36" s="5">
        <v>0</v>
      </c>
      <c r="J36" s="5">
        <v>0</v>
      </c>
      <c r="K36" s="5">
        <v>106454900290</v>
      </c>
      <c r="L36" s="5">
        <v>0</v>
      </c>
      <c r="M36" s="5">
        <v>85851559984.380005</v>
      </c>
      <c r="N36" s="5">
        <v>20603340305.619999</v>
      </c>
      <c r="O36" s="5">
        <v>80616055301.550003</v>
      </c>
      <c r="P36" s="5">
        <v>2887923024</v>
      </c>
      <c r="Q36" s="5">
        <v>1924057611</v>
      </c>
    </row>
    <row r="37" spans="1:17" ht="65.25" x14ac:dyDescent="0.25">
      <c r="A37" s="2" t="s">
        <v>17</v>
      </c>
      <c r="B37" s="3" t="s">
        <v>18</v>
      </c>
      <c r="C37" s="4" t="s">
        <v>58</v>
      </c>
      <c r="D37" s="2" t="s">
        <v>20</v>
      </c>
      <c r="E37" s="2" t="s">
        <v>21</v>
      </c>
      <c r="F37" s="2" t="s">
        <v>22</v>
      </c>
      <c r="G37" s="3" t="s">
        <v>59</v>
      </c>
      <c r="H37" s="5">
        <v>3632011066</v>
      </c>
      <c r="I37" s="5">
        <v>0</v>
      </c>
      <c r="J37" s="5">
        <v>0</v>
      </c>
      <c r="K37" s="5">
        <v>3632011066</v>
      </c>
      <c r="L37" s="5">
        <v>0</v>
      </c>
      <c r="M37" s="5">
        <v>1771403438</v>
      </c>
      <c r="N37" s="5">
        <v>1860607628</v>
      </c>
      <c r="O37" s="5">
        <v>1243939434</v>
      </c>
      <c r="P37" s="5">
        <v>74656920</v>
      </c>
      <c r="Q37" s="5">
        <v>74656920</v>
      </c>
    </row>
    <row r="38" spans="1:17" ht="65.25" x14ac:dyDescent="0.25">
      <c r="A38" s="2" t="s">
        <v>17</v>
      </c>
      <c r="B38" s="3" t="s">
        <v>18</v>
      </c>
      <c r="C38" s="4" t="s">
        <v>60</v>
      </c>
      <c r="D38" s="2" t="s">
        <v>20</v>
      </c>
      <c r="E38" s="2" t="s">
        <v>21</v>
      </c>
      <c r="F38" s="2" t="s">
        <v>22</v>
      </c>
      <c r="G38" s="3" t="s">
        <v>61</v>
      </c>
      <c r="H38" s="5">
        <v>3832223808</v>
      </c>
      <c r="I38" s="5">
        <v>0</v>
      </c>
      <c r="J38" s="5">
        <v>0</v>
      </c>
      <c r="K38" s="5">
        <v>3832223808</v>
      </c>
      <c r="L38" s="5">
        <v>0</v>
      </c>
      <c r="M38" s="5">
        <v>3342199714</v>
      </c>
      <c r="N38" s="5">
        <v>490024094</v>
      </c>
      <c r="O38" s="5">
        <v>323222114</v>
      </c>
      <c r="P38" s="5">
        <v>60178840</v>
      </c>
      <c r="Q38" s="5">
        <v>60178840</v>
      </c>
    </row>
    <row r="39" spans="1:17" ht="54.35" x14ac:dyDescent="0.25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63</v>
      </c>
      <c r="H39" s="5">
        <v>14944415368</v>
      </c>
      <c r="I39" s="5">
        <v>0</v>
      </c>
      <c r="J39" s="5">
        <v>0</v>
      </c>
      <c r="K39" s="5">
        <v>14944415368</v>
      </c>
      <c r="L39" s="5">
        <v>0</v>
      </c>
      <c r="M39" s="5">
        <v>10178354185</v>
      </c>
      <c r="N39" s="5">
        <v>4766061183</v>
      </c>
      <c r="O39" s="5">
        <v>9793727853</v>
      </c>
      <c r="P39" s="5">
        <v>3702295372</v>
      </c>
      <c r="Q39" s="5">
        <v>3695295372</v>
      </c>
    </row>
    <row r="40" spans="1:17" ht="54.35" x14ac:dyDescent="0.25">
      <c r="A40" s="2" t="s">
        <v>17</v>
      </c>
      <c r="B40" s="3" t="s">
        <v>18</v>
      </c>
      <c r="C40" s="4" t="s">
        <v>64</v>
      </c>
      <c r="D40" s="2" t="s">
        <v>20</v>
      </c>
      <c r="E40" s="2" t="s">
        <v>21</v>
      </c>
      <c r="F40" s="2" t="s">
        <v>22</v>
      </c>
      <c r="G40" s="3" t="s">
        <v>65</v>
      </c>
      <c r="H40" s="5">
        <v>3741000000</v>
      </c>
      <c r="I40" s="5">
        <v>0</v>
      </c>
      <c r="J40" s="5">
        <v>0</v>
      </c>
      <c r="K40" s="5">
        <v>3741000000</v>
      </c>
      <c r="L40" s="5">
        <v>0</v>
      </c>
      <c r="M40" s="5">
        <v>1425905337.6199999</v>
      </c>
      <c r="N40" s="5">
        <v>2315094662.3800001</v>
      </c>
      <c r="O40" s="5">
        <v>946213111</v>
      </c>
      <c r="P40" s="5">
        <v>71097159</v>
      </c>
      <c r="Q40" s="5">
        <v>64997156</v>
      </c>
    </row>
    <row r="41" spans="1:17" ht="65.25" x14ac:dyDescent="0.25">
      <c r="A41" s="2" t="s">
        <v>17</v>
      </c>
      <c r="B41" s="3" t="s">
        <v>18</v>
      </c>
      <c r="C41" s="4" t="s">
        <v>66</v>
      </c>
      <c r="D41" s="2" t="s">
        <v>20</v>
      </c>
      <c r="E41" s="2" t="s">
        <v>21</v>
      </c>
      <c r="F41" s="2" t="s">
        <v>22</v>
      </c>
      <c r="G41" s="3" t="s">
        <v>67</v>
      </c>
      <c r="H41" s="5">
        <v>3940431461</v>
      </c>
      <c r="I41" s="5">
        <v>0</v>
      </c>
      <c r="J41" s="5">
        <v>0</v>
      </c>
      <c r="K41" s="5">
        <v>3940431461</v>
      </c>
      <c r="L41" s="5">
        <v>0</v>
      </c>
      <c r="M41" s="5">
        <v>2279053108.7600002</v>
      </c>
      <c r="N41" s="5">
        <v>1661378352.24</v>
      </c>
      <c r="O41" s="5">
        <v>1861076096</v>
      </c>
      <c r="P41" s="5">
        <v>116465828</v>
      </c>
      <c r="Q41" s="5">
        <v>63351386</v>
      </c>
    </row>
    <row r="42" spans="1:17" ht="54.35" x14ac:dyDescent="0.25">
      <c r="A42" s="2" t="s">
        <v>17</v>
      </c>
      <c r="B42" s="3" t="s">
        <v>18</v>
      </c>
      <c r="C42" s="4" t="s">
        <v>68</v>
      </c>
      <c r="D42" s="2" t="s">
        <v>20</v>
      </c>
      <c r="E42" s="2" t="s">
        <v>21</v>
      </c>
      <c r="F42" s="2" t="s">
        <v>22</v>
      </c>
      <c r="G42" s="3" t="s">
        <v>69</v>
      </c>
      <c r="H42" s="5">
        <v>24120262441</v>
      </c>
      <c r="I42" s="5">
        <v>0</v>
      </c>
      <c r="J42" s="5">
        <v>0</v>
      </c>
      <c r="K42" s="5">
        <v>24120262441</v>
      </c>
      <c r="L42" s="5">
        <v>0</v>
      </c>
      <c r="M42" s="5">
        <v>19747744550</v>
      </c>
      <c r="N42" s="5">
        <v>4372517891</v>
      </c>
      <c r="O42" s="5">
        <v>19279993815.400002</v>
      </c>
      <c r="P42" s="5">
        <v>1830150041.8699999</v>
      </c>
      <c r="Q42" s="5">
        <v>1830150041.8699999</v>
      </c>
    </row>
    <row r="43" spans="1:17" ht="54.35" x14ac:dyDescent="0.25">
      <c r="A43" s="2" t="s">
        <v>17</v>
      </c>
      <c r="B43" s="3" t="s">
        <v>18</v>
      </c>
      <c r="C43" s="4" t="s">
        <v>70</v>
      </c>
      <c r="D43" s="2" t="s">
        <v>20</v>
      </c>
      <c r="E43" s="2" t="s">
        <v>21</v>
      </c>
      <c r="F43" s="2" t="s">
        <v>22</v>
      </c>
      <c r="G43" s="3" t="s">
        <v>71</v>
      </c>
      <c r="H43" s="5">
        <v>4966712231</v>
      </c>
      <c r="I43" s="5">
        <v>0</v>
      </c>
      <c r="J43" s="5">
        <v>0</v>
      </c>
      <c r="K43" s="5">
        <v>4966712231</v>
      </c>
      <c r="L43" s="5">
        <v>0</v>
      </c>
      <c r="M43" s="5">
        <v>3013501423</v>
      </c>
      <c r="N43" s="5">
        <v>1953210808</v>
      </c>
      <c r="O43" s="5">
        <v>2206537984.0799999</v>
      </c>
      <c r="P43" s="5">
        <v>89005169</v>
      </c>
      <c r="Q43" s="5">
        <v>89005169</v>
      </c>
    </row>
    <row r="44" spans="1:17" ht="65.25" x14ac:dyDescent="0.25">
      <c r="A44" s="2" t="s">
        <v>17</v>
      </c>
      <c r="B44" s="3" t="s">
        <v>18</v>
      </c>
      <c r="C44" s="4" t="s">
        <v>72</v>
      </c>
      <c r="D44" s="2" t="s">
        <v>20</v>
      </c>
      <c r="E44" s="2" t="s">
        <v>21</v>
      </c>
      <c r="F44" s="2" t="s">
        <v>22</v>
      </c>
      <c r="G44" s="3" t="s">
        <v>73</v>
      </c>
      <c r="H44" s="5">
        <v>28439632697</v>
      </c>
      <c r="I44" s="5">
        <v>0</v>
      </c>
      <c r="J44" s="5">
        <v>0</v>
      </c>
      <c r="K44" s="5">
        <v>28439632697</v>
      </c>
      <c r="L44" s="5">
        <v>0</v>
      </c>
      <c r="M44" s="5">
        <v>27963383512.98</v>
      </c>
      <c r="N44" s="5">
        <v>476249184.01999998</v>
      </c>
      <c r="O44" s="5">
        <v>27489131380</v>
      </c>
      <c r="P44" s="5">
        <v>7842652583.4499998</v>
      </c>
      <c r="Q44" s="5">
        <v>7838319962.4499998</v>
      </c>
    </row>
    <row r="45" spans="1:17" ht="54.35" x14ac:dyDescent="0.25">
      <c r="A45" s="2" t="s">
        <v>17</v>
      </c>
      <c r="B45" s="3" t="s">
        <v>18</v>
      </c>
      <c r="C45" s="4" t="s">
        <v>74</v>
      </c>
      <c r="D45" s="2" t="s">
        <v>20</v>
      </c>
      <c r="E45" s="2" t="s">
        <v>21</v>
      </c>
      <c r="F45" s="2" t="s">
        <v>22</v>
      </c>
      <c r="G45" s="3" t="s">
        <v>75</v>
      </c>
      <c r="H45" s="5">
        <v>5048752522</v>
      </c>
      <c r="I45" s="5">
        <v>0</v>
      </c>
      <c r="J45" s="5">
        <v>0</v>
      </c>
      <c r="K45" s="5">
        <v>5048752522</v>
      </c>
      <c r="L45" s="5">
        <v>0</v>
      </c>
      <c r="M45" s="5">
        <v>2662916362</v>
      </c>
      <c r="N45" s="5">
        <v>2385836160</v>
      </c>
      <c r="O45" s="5">
        <v>2441444467.8000002</v>
      </c>
      <c r="P45" s="5">
        <v>62703980</v>
      </c>
      <c r="Q45" s="5">
        <v>62703980</v>
      </c>
    </row>
    <row r="46" spans="1:17" ht="54.35" x14ac:dyDescent="0.25">
      <c r="A46" s="2" t="s">
        <v>17</v>
      </c>
      <c r="B46" s="3" t="s">
        <v>18</v>
      </c>
      <c r="C46" s="4" t="s">
        <v>76</v>
      </c>
      <c r="D46" s="2" t="s">
        <v>20</v>
      </c>
      <c r="E46" s="2" t="s">
        <v>21</v>
      </c>
      <c r="F46" s="2" t="s">
        <v>22</v>
      </c>
      <c r="G46" s="3" t="s">
        <v>77</v>
      </c>
      <c r="H46" s="5">
        <v>5122468897</v>
      </c>
      <c r="I46" s="5">
        <v>0</v>
      </c>
      <c r="J46" s="5">
        <v>0</v>
      </c>
      <c r="K46" s="5">
        <v>5122468897</v>
      </c>
      <c r="L46" s="5">
        <v>0</v>
      </c>
      <c r="M46" s="5">
        <v>3227881942.9000001</v>
      </c>
      <c r="N46" s="5">
        <v>1894586954.0999999</v>
      </c>
      <c r="O46" s="5">
        <v>2225255708.9000001</v>
      </c>
      <c r="P46" s="5">
        <v>126338617.59999999</v>
      </c>
      <c r="Q46" s="5">
        <v>118727206.59999999</v>
      </c>
    </row>
    <row r="47" spans="1:17" ht="54.35" x14ac:dyDescent="0.25">
      <c r="A47" s="2" t="s">
        <v>17</v>
      </c>
      <c r="B47" s="3" t="s">
        <v>18</v>
      </c>
      <c r="C47" s="4" t="s">
        <v>78</v>
      </c>
      <c r="D47" s="2" t="s">
        <v>20</v>
      </c>
      <c r="E47" s="2" t="s">
        <v>21</v>
      </c>
      <c r="F47" s="2" t="s">
        <v>22</v>
      </c>
      <c r="G47" s="3" t="s">
        <v>79</v>
      </c>
      <c r="H47" s="5">
        <v>6273293206</v>
      </c>
      <c r="I47" s="5">
        <v>0</v>
      </c>
      <c r="J47" s="5">
        <v>0</v>
      </c>
      <c r="K47" s="5">
        <v>6273293206</v>
      </c>
      <c r="L47" s="5">
        <v>0</v>
      </c>
      <c r="M47" s="5">
        <v>4814629050.3999996</v>
      </c>
      <c r="N47" s="5">
        <v>1458664155.5999999</v>
      </c>
      <c r="O47" s="5">
        <v>1494681132.4000001</v>
      </c>
      <c r="P47" s="5">
        <v>79048193.400000006</v>
      </c>
      <c r="Q47" s="5">
        <v>79048193.400000006</v>
      </c>
    </row>
    <row r="48" spans="1:17" ht="54.35" x14ac:dyDescent="0.25">
      <c r="A48" s="2" t="s">
        <v>17</v>
      </c>
      <c r="B48" s="3" t="s">
        <v>18</v>
      </c>
      <c r="C48" s="4" t="s">
        <v>80</v>
      </c>
      <c r="D48" s="2" t="s">
        <v>20</v>
      </c>
      <c r="E48" s="2" t="s">
        <v>21</v>
      </c>
      <c r="F48" s="2" t="s">
        <v>22</v>
      </c>
      <c r="G48" s="3" t="s">
        <v>81</v>
      </c>
      <c r="H48" s="5">
        <v>12350560995</v>
      </c>
      <c r="I48" s="5">
        <v>0</v>
      </c>
      <c r="J48" s="5">
        <v>0</v>
      </c>
      <c r="K48" s="5">
        <v>12350560995</v>
      </c>
      <c r="L48" s="5">
        <v>0</v>
      </c>
      <c r="M48" s="5">
        <v>8242458947.9200001</v>
      </c>
      <c r="N48" s="5">
        <v>4108102047.0799999</v>
      </c>
      <c r="O48" s="5">
        <v>5127385727</v>
      </c>
      <c r="P48" s="5">
        <v>1208936210</v>
      </c>
      <c r="Q48" s="5">
        <v>1165016858</v>
      </c>
    </row>
    <row r="49" spans="1:17" ht="65.25" x14ac:dyDescent="0.25">
      <c r="A49" s="2" t="s">
        <v>17</v>
      </c>
      <c r="B49" s="3" t="s">
        <v>18</v>
      </c>
      <c r="C49" s="4" t="s">
        <v>82</v>
      </c>
      <c r="D49" s="2" t="s">
        <v>83</v>
      </c>
      <c r="E49" s="2" t="s">
        <v>84</v>
      </c>
      <c r="F49" s="2" t="s">
        <v>22</v>
      </c>
      <c r="G49" s="3" t="s">
        <v>85</v>
      </c>
      <c r="H49" s="5">
        <v>190000000000</v>
      </c>
      <c r="I49" s="5">
        <v>0</v>
      </c>
      <c r="J49" s="5">
        <v>0</v>
      </c>
      <c r="K49" s="5">
        <v>190000000000</v>
      </c>
      <c r="L49" s="5">
        <v>0</v>
      </c>
      <c r="M49" s="5">
        <v>190000000000</v>
      </c>
      <c r="N49" s="5">
        <v>0</v>
      </c>
      <c r="O49" s="5">
        <v>150000000000</v>
      </c>
      <c r="P49" s="5">
        <v>0</v>
      </c>
      <c r="Q49" s="5">
        <v>0</v>
      </c>
    </row>
    <row r="50" spans="1:17" ht="65.25" x14ac:dyDescent="0.25">
      <c r="A50" s="2" t="s">
        <v>17</v>
      </c>
      <c r="B50" s="3" t="s">
        <v>18</v>
      </c>
      <c r="C50" s="4" t="s">
        <v>82</v>
      </c>
      <c r="D50" s="2" t="s">
        <v>20</v>
      </c>
      <c r="E50" s="2" t="s">
        <v>21</v>
      </c>
      <c r="F50" s="2" t="s">
        <v>22</v>
      </c>
      <c r="G50" s="3" t="s">
        <v>85</v>
      </c>
      <c r="H50" s="5">
        <v>6548210613</v>
      </c>
      <c r="I50" s="5">
        <v>0</v>
      </c>
      <c r="J50" s="5">
        <v>0</v>
      </c>
      <c r="K50" s="5">
        <v>6548210613</v>
      </c>
      <c r="L50" s="5">
        <v>0</v>
      </c>
      <c r="M50" s="5">
        <v>6548210236</v>
      </c>
      <c r="N50" s="5">
        <v>377</v>
      </c>
      <c r="O50" s="5">
        <v>6548210236</v>
      </c>
      <c r="P50" s="5">
        <v>0</v>
      </c>
      <c r="Q50" s="5">
        <v>0</v>
      </c>
    </row>
    <row r="51" spans="1:17" ht="54.35" x14ac:dyDescent="0.25">
      <c r="A51" s="2" t="s">
        <v>17</v>
      </c>
      <c r="B51" s="3" t="s">
        <v>18</v>
      </c>
      <c r="C51" s="4" t="s">
        <v>86</v>
      </c>
      <c r="D51" s="2" t="s">
        <v>20</v>
      </c>
      <c r="E51" s="2" t="s">
        <v>21</v>
      </c>
      <c r="F51" s="2" t="s">
        <v>22</v>
      </c>
      <c r="G51" s="3" t="s">
        <v>87</v>
      </c>
      <c r="H51" s="5">
        <v>21678449603</v>
      </c>
      <c r="I51" s="5">
        <v>0</v>
      </c>
      <c r="J51" s="5">
        <v>0</v>
      </c>
      <c r="K51" s="5">
        <v>21678449603</v>
      </c>
      <c r="L51" s="5">
        <v>0</v>
      </c>
      <c r="M51" s="5">
        <v>16351048440</v>
      </c>
      <c r="N51" s="5">
        <v>5327401163</v>
      </c>
      <c r="O51" s="5">
        <v>15941981401.1</v>
      </c>
      <c r="P51" s="5">
        <v>671910371</v>
      </c>
      <c r="Q51" s="5">
        <v>671910371</v>
      </c>
    </row>
    <row r="52" spans="1:17" ht="54.35" x14ac:dyDescent="0.25">
      <c r="A52" s="2" t="s">
        <v>17</v>
      </c>
      <c r="B52" s="3" t="s">
        <v>18</v>
      </c>
      <c r="C52" s="4" t="s">
        <v>88</v>
      </c>
      <c r="D52" s="2" t="s">
        <v>20</v>
      </c>
      <c r="E52" s="2" t="s">
        <v>21</v>
      </c>
      <c r="F52" s="2" t="s">
        <v>22</v>
      </c>
      <c r="G52" s="3" t="s">
        <v>89</v>
      </c>
      <c r="H52" s="5">
        <v>7199863542</v>
      </c>
      <c r="I52" s="5">
        <v>0</v>
      </c>
      <c r="J52" s="5">
        <v>0</v>
      </c>
      <c r="K52" s="5">
        <v>7199863542</v>
      </c>
      <c r="L52" s="5">
        <v>0</v>
      </c>
      <c r="M52" s="5">
        <v>5580096893.8999996</v>
      </c>
      <c r="N52" s="5">
        <v>1619766648.0999999</v>
      </c>
      <c r="O52" s="5">
        <v>5023796483.8999996</v>
      </c>
      <c r="P52" s="5">
        <v>360879694.25</v>
      </c>
      <c r="Q52" s="5">
        <v>360879694.25</v>
      </c>
    </row>
    <row r="53" spans="1:17" ht="54.35" x14ac:dyDescent="0.25">
      <c r="A53" s="2" t="s">
        <v>17</v>
      </c>
      <c r="B53" s="3" t="s">
        <v>18</v>
      </c>
      <c r="C53" s="4" t="s">
        <v>90</v>
      </c>
      <c r="D53" s="2" t="s">
        <v>20</v>
      </c>
      <c r="E53" s="2" t="s">
        <v>21</v>
      </c>
      <c r="F53" s="2" t="s">
        <v>22</v>
      </c>
      <c r="G53" s="3" t="s">
        <v>91</v>
      </c>
      <c r="H53" s="5">
        <v>8731236940</v>
      </c>
      <c r="I53" s="5">
        <v>0</v>
      </c>
      <c r="J53" s="5">
        <v>0</v>
      </c>
      <c r="K53" s="5">
        <v>8731236940</v>
      </c>
      <c r="L53" s="5">
        <v>0</v>
      </c>
      <c r="M53" s="5">
        <v>6500591821</v>
      </c>
      <c r="N53" s="5">
        <v>2230645119</v>
      </c>
      <c r="O53" s="5">
        <v>1394152790</v>
      </c>
      <c r="P53" s="5">
        <v>177963503</v>
      </c>
      <c r="Q53" s="5">
        <v>177963503</v>
      </c>
    </row>
    <row r="54" spans="1:17" ht="43.5" x14ac:dyDescent="0.25">
      <c r="A54" s="2" t="s">
        <v>17</v>
      </c>
      <c r="B54" s="3" t="s">
        <v>18</v>
      </c>
      <c r="C54" s="4" t="s">
        <v>92</v>
      </c>
      <c r="D54" s="2" t="s">
        <v>20</v>
      </c>
      <c r="E54" s="2" t="s">
        <v>21</v>
      </c>
      <c r="F54" s="2" t="s">
        <v>22</v>
      </c>
      <c r="G54" s="3" t="s">
        <v>93</v>
      </c>
      <c r="H54" s="5">
        <v>11906101227</v>
      </c>
      <c r="I54" s="5">
        <v>0</v>
      </c>
      <c r="J54" s="5">
        <v>0</v>
      </c>
      <c r="K54" s="5">
        <v>11906101227</v>
      </c>
      <c r="L54" s="5">
        <v>0</v>
      </c>
      <c r="M54" s="5">
        <v>8132649004</v>
      </c>
      <c r="N54" s="5">
        <v>3773452223</v>
      </c>
      <c r="O54" s="5">
        <v>4753286602.1999998</v>
      </c>
      <c r="P54" s="5">
        <v>94132531</v>
      </c>
      <c r="Q54" s="5">
        <v>94132531</v>
      </c>
    </row>
    <row r="55" spans="1:17" ht="43.5" x14ac:dyDescent="0.25">
      <c r="A55" s="2" t="s">
        <v>17</v>
      </c>
      <c r="B55" s="3" t="s">
        <v>18</v>
      </c>
      <c r="C55" s="4" t="s">
        <v>94</v>
      </c>
      <c r="D55" s="2" t="s">
        <v>20</v>
      </c>
      <c r="E55" s="2" t="s">
        <v>21</v>
      </c>
      <c r="F55" s="2" t="s">
        <v>22</v>
      </c>
      <c r="G55" s="3" t="s">
        <v>95</v>
      </c>
      <c r="H55" s="5">
        <v>58190764153</v>
      </c>
      <c r="I55" s="5">
        <v>0</v>
      </c>
      <c r="J55" s="5">
        <v>0</v>
      </c>
      <c r="K55" s="5">
        <v>58190764153</v>
      </c>
      <c r="L55" s="5">
        <v>0</v>
      </c>
      <c r="M55" s="5">
        <v>49110224765.620003</v>
      </c>
      <c r="N55" s="5">
        <v>9080539387.3799992</v>
      </c>
      <c r="O55" s="5">
        <v>46746883981</v>
      </c>
      <c r="P55" s="5">
        <v>888698493</v>
      </c>
      <c r="Q55" s="5">
        <v>853735805</v>
      </c>
    </row>
    <row r="56" spans="1:17" ht="54.35" x14ac:dyDescent="0.25">
      <c r="A56" s="2" t="s">
        <v>17</v>
      </c>
      <c r="B56" s="3" t="s">
        <v>18</v>
      </c>
      <c r="C56" s="4" t="s">
        <v>96</v>
      </c>
      <c r="D56" s="2" t="s">
        <v>20</v>
      </c>
      <c r="E56" s="2" t="s">
        <v>21</v>
      </c>
      <c r="F56" s="2" t="s">
        <v>22</v>
      </c>
      <c r="G56" s="3" t="s">
        <v>97</v>
      </c>
      <c r="H56" s="5">
        <v>11023802538</v>
      </c>
      <c r="I56" s="5">
        <v>0</v>
      </c>
      <c r="J56" s="5">
        <v>0</v>
      </c>
      <c r="K56" s="5">
        <v>11023802538</v>
      </c>
      <c r="L56" s="5">
        <v>0</v>
      </c>
      <c r="M56" s="5">
        <v>8068166705</v>
      </c>
      <c r="N56" s="5">
        <v>2955635833</v>
      </c>
      <c r="O56" s="5">
        <v>6456828573.8000002</v>
      </c>
      <c r="P56" s="5">
        <v>172280629</v>
      </c>
      <c r="Q56" s="5">
        <v>172280629</v>
      </c>
    </row>
    <row r="57" spans="1:17" ht="54.35" x14ac:dyDescent="0.25">
      <c r="A57" s="2" t="s">
        <v>17</v>
      </c>
      <c r="B57" s="3" t="s">
        <v>18</v>
      </c>
      <c r="C57" s="4" t="s">
        <v>98</v>
      </c>
      <c r="D57" s="2" t="s">
        <v>20</v>
      </c>
      <c r="E57" s="2" t="s">
        <v>21</v>
      </c>
      <c r="F57" s="2" t="s">
        <v>22</v>
      </c>
      <c r="G57" s="3" t="s">
        <v>99</v>
      </c>
      <c r="H57" s="5">
        <v>9132649964</v>
      </c>
      <c r="I57" s="5">
        <v>0</v>
      </c>
      <c r="J57" s="5">
        <v>0</v>
      </c>
      <c r="K57" s="5">
        <v>9132649964</v>
      </c>
      <c r="L57" s="5">
        <v>0</v>
      </c>
      <c r="M57" s="5">
        <v>6399639840</v>
      </c>
      <c r="N57" s="5">
        <v>2733010124</v>
      </c>
      <c r="O57" s="5">
        <v>5517880000</v>
      </c>
      <c r="P57" s="5">
        <v>520005721</v>
      </c>
      <c r="Q57" s="5">
        <v>520005721</v>
      </c>
    </row>
    <row r="58" spans="1:17" ht="43.5" x14ac:dyDescent="0.25">
      <c r="A58" s="2" t="s">
        <v>17</v>
      </c>
      <c r="B58" s="3" t="s">
        <v>18</v>
      </c>
      <c r="C58" s="4" t="s">
        <v>100</v>
      </c>
      <c r="D58" s="2" t="s">
        <v>20</v>
      </c>
      <c r="E58" s="2" t="s">
        <v>21</v>
      </c>
      <c r="F58" s="2" t="s">
        <v>22</v>
      </c>
      <c r="G58" s="3" t="s">
        <v>101</v>
      </c>
      <c r="H58" s="5">
        <v>35363682750</v>
      </c>
      <c r="I58" s="5">
        <v>0</v>
      </c>
      <c r="J58" s="5">
        <v>0</v>
      </c>
      <c r="K58" s="5">
        <v>35363682750</v>
      </c>
      <c r="L58" s="5">
        <v>0</v>
      </c>
      <c r="M58" s="5">
        <v>27096972300</v>
      </c>
      <c r="N58" s="5">
        <v>8266710450</v>
      </c>
      <c r="O58" s="5">
        <v>16614110313.530001</v>
      </c>
      <c r="P58" s="5">
        <v>1747352711</v>
      </c>
      <c r="Q58" s="5">
        <v>1728346047</v>
      </c>
    </row>
    <row r="59" spans="1:17" ht="43.5" x14ac:dyDescent="0.25">
      <c r="A59" s="2" t="s">
        <v>17</v>
      </c>
      <c r="B59" s="3" t="s">
        <v>18</v>
      </c>
      <c r="C59" s="4" t="s">
        <v>102</v>
      </c>
      <c r="D59" s="2" t="s">
        <v>20</v>
      </c>
      <c r="E59" s="2" t="s">
        <v>21</v>
      </c>
      <c r="F59" s="2" t="s">
        <v>22</v>
      </c>
      <c r="G59" s="3" t="s">
        <v>103</v>
      </c>
      <c r="H59" s="5">
        <v>31422455861</v>
      </c>
      <c r="I59" s="5">
        <v>0</v>
      </c>
      <c r="J59" s="5">
        <v>0</v>
      </c>
      <c r="K59" s="5">
        <v>31422455861</v>
      </c>
      <c r="L59" s="5">
        <v>0</v>
      </c>
      <c r="M59" s="5">
        <v>28887530537.259998</v>
      </c>
      <c r="N59" s="5">
        <v>2534925323.7399998</v>
      </c>
      <c r="O59" s="5">
        <v>21036420365.259998</v>
      </c>
      <c r="P59" s="5">
        <v>3456396913</v>
      </c>
      <c r="Q59" s="5">
        <v>3200882158</v>
      </c>
    </row>
    <row r="60" spans="1:17" ht="43.5" x14ac:dyDescent="0.25">
      <c r="A60" s="2" t="s">
        <v>17</v>
      </c>
      <c r="B60" s="3" t="s">
        <v>18</v>
      </c>
      <c r="C60" s="4" t="s">
        <v>104</v>
      </c>
      <c r="D60" s="2" t="s">
        <v>20</v>
      </c>
      <c r="E60" s="2" t="s">
        <v>21</v>
      </c>
      <c r="F60" s="2" t="s">
        <v>22</v>
      </c>
      <c r="G60" s="3" t="s">
        <v>105</v>
      </c>
      <c r="H60" s="5">
        <v>19518118942</v>
      </c>
      <c r="I60" s="5">
        <v>0</v>
      </c>
      <c r="J60" s="5">
        <v>0</v>
      </c>
      <c r="K60" s="5">
        <v>19518118942</v>
      </c>
      <c r="L60" s="5">
        <v>0</v>
      </c>
      <c r="M60" s="5">
        <v>15181138055.280001</v>
      </c>
      <c r="N60" s="5">
        <v>4336980886.7200003</v>
      </c>
      <c r="O60" s="5">
        <v>11177954645.059999</v>
      </c>
      <c r="P60" s="5">
        <v>557726288.75999999</v>
      </c>
      <c r="Q60" s="5">
        <v>514833414.75999999</v>
      </c>
    </row>
    <row r="61" spans="1:17" ht="43.5" x14ac:dyDescent="0.25">
      <c r="A61" s="2" t="s">
        <v>17</v>
      </c>
      <c r="B61" s="3" t="s">
        <v>18</v>
      </c>
      <c r="C61" s="4" t="s">
        <v>106</v>
      </c>
      <c r="D61" s="2" t="s">
        <v>20</v>
      </c>
      <c r="E61" s="2" t="s">
        <v>21</v>
      </c>
      <c r="F61" s="2" t="s">
        <v>22</v>
      </c>
      <c r="G61" s="3" t="s">
        <v>107</v>
      </c>
      <c r="H61" s="5">
        <v>47668550306</v>
      </c>
      <c r="I61" s="5">
        <v>0</v>
      </c>
      <c r="J61" s="5">
        <v>0</v>
      </c>
      <c r="K61" s="5">
        <v>47668550306</v>
      </c>
      <c r="L61" s="5">
        <v>0</v>
      </c>
      <c r="M61" s="5">
        <v>44198504925.209999</v>
      </c>
      <c r="N61" s="5">
        <v>3470045380.79</v>
      </c>
      <c r="O61" s="5">
        <v>38495760261</v>
      </c>
      <c r="P61" s="5">
        <v>214090225.97999999</v>
      </c>
      <c r="Q61" s="5">
        <v>206037892.97999999</v>
      </c>
    </row>
    <row r="62" spans="1:17" ht="43.5" x14ac:dyDescent="0.25">
      <c r="A62" s="2" t="s">
        <v>17</v>
      </c>
      <c r="B62" s="3" t="s">
        <v>18</v>
      </c>
      <c r="C62" s="4" t="s">
        <v>108</v>
      </c>
      <c r="D62" s="2" t="s">
        <v>20</v>
      </c>
      <c r="E62" s="2" t="s">
        <v>21</v>
      </c>
      <c r="F62" s="2" t="s">
        <v>22</v>
      </c>
      <c r="G62" s="3" t="s">
        <v>109</v>
      </c>
      <c r="H62" s="5">
        <v>1500000000</v>
      </c>
      <c r="I62" s="5">
        <v>0</v>
      </c>
      <c r="J62" s="5">
        <v>0</v>
      </c>
      <c r="K62" s="5">
        <v>1500000000</v>
      </c>
      <c r="L62" s="5">
        <v>0</v>
      </c>
      <c r="M62" s="5">
        <v>1500000000</v>
      </c>
      <c r="N62" s="5">
        <v>0</v>
      </c>
      <c r="O62" s="5">
        <v>305983333</v>
      </c>
      <c r="P62" s="5">
        <v>40853335</v>
      </c>
      <c r="Q62" s="5">
        <v>40853335</v>
      </c>
    </row>
    <row r="63" spans="1:17" ht="21.75" x14ac:dyDescent="0.25">
      <c r="A63" s="2" t="s">
        <v>17</v>
      </c>
      <c r="B63" s="3" t="s">
        <v>18</v>
      </c>
      <c r="C63" s="4" t="s">
        <v>110</v>
      </c>
      <c r="D63" s="2" t="s">
        <v>20</v>
      </c>
      <c r="E63" s="2" t="s">
        <v>21</v>
      </c>
      <c r="F63" s="2" t="s">
        <v>22</v>
      </c>
      <c r="G63" s="3" t="s">
        <v>111</v>
      </c>
      <c r="H63" s="5">
        <v>95104041330</v>
      </c>
      <c r="I63" s="5">
        <v>0</v>
      </c>
      <c r="J63" s="5">
        <v>0</v>
      </c>
      <c r="K63" s="5">
        <v>95104041330</v>
      </c>
      <c r="L63" s="5">
        <v>0</v>
      </c>
      <c r="M63" s="5">
        <v>62796674802.839996</v>
      </c>
      <c r="N63" s="5">
        <v>32307366527.16</v>
      </c>
      <c r="O63" s="5">
        <v>31915597304.919998</v>
      </c>
      <c r="P63" s="5">
        <v>5437904852</v>
      </c>
      <c r="Q63" s="5">
        <v>5238469446</v>
      </c>
    </row>
    <row r="64" spans="1:17" ht="65.25" x14ac:dyDescent="0.25">
      <c r="A64" s="2" t="s">
        <v>17</v>
      </c>
      <c r="B64" s="3" t="s">
        <v>18</v>
      </c>
      <c r="C64" s="4" t="s">
        <v>112</v>
      </c>
      <c r="D64" s="2" t="s">
        <v>20</v>
      </c>
      <c r="E64" s="2" t="s">
        <v>21</v>
      </c>
      <c r="F64" s="2" t="s">
        <v>22</v>
      </c>
      <c r="G64" s="3" t="s">
        <v>113</v>
      </c>
      <c r="H64" s="5">
        <v>23814596023</v>
      </c>
      <c r="I64" s="5">
        <v>0</v>
      </c>
      <c r="J64" s="5">
        <v>0</v>
      </c>
      <c r="K64" s="5">
        <v>23814596023</v>
      </c>
      <c r="L64" s="5">
        <v>0</v>
      </c>
      <c r="M64" s="5">
        <v>20564421388.349998</v>
      </c>
      <c r="N64" s="5">
        <v>3250174634.6500001</v>
      </c>
      <c r="O64" s="5">
        <v>14493804259.35</v>
      </c>
      <c r="P64" s="5">
        <v>1633530409</v>
      </c>
      <c r="Q64" s="5">
        <v>1519688336</v>
      </c>
    </row>
    <row r="65" spans="1:17" ht="32.6" x14ac:dyDescent="0.25">
      <c r="A65" s="2" t="s">
        <v>17</v>
      </c>
      <c r="B65" s="3" t="s">
        <v>18</v>
      </c>
      <c r="C65" s="4" t="s">
        <v>114</v>
      </c>
      <c r="D65" s="2" t="s">
        <v>20</v>
      </c>
      <c r="E65" s="2" t="s">
        <v>21</v>
      </c>
      <c r="F65" s="2" t="s">
        <v>22</v>
      </c>
      <c r="G65" s="3" t="s">
        <v>115</v>
      </c>
      <c r="H65" s="5">
        <v>614216315</v>
      </c>
      <c r="I65" s="5">
        <v>0</v>
      </c>
      <c r="J65" s="5">
        <v>0</v>
      </c>
      <c r="K65" s="5">
        <v>614216315</v>
      </c>
      <c r="L65" s="5">
        <v>0</v>
      </c>
      <c r="M65" s="5">
        <v>743374</v>
      </c>
      <c r="N65" s="5">
        <v>613472941</v>
      </c>
      <c r="O65" s="5">
        <v>743374</v>
      </c>
      <c r="P65" s="5">
        <v>0</v>
      </c>
      <c r="Q65" s="5">
        <v>0</v>
      </c>
    </row>
    <row r="66" spans="1:17" ht="32.6" x14ac:dyDescent="0.25">
      <c r="A66" s="2" t="s">
        <v>17</v>
      </c>
      <c r="B66" s="3" t="s">
        <v>18</v>
      </c>
      <c r="C66" s="4" t="s">
        <v>116</v>
      </c>
      <c r="D66" s="2" t="s">
        <v>83</v>
      </c>
      <c r="E66" s="2" t="s">
        <v>117</v>
      </c>
      <c r="F66" s="2" t="s">
        <v>22</v>
      </c>
      <c r="G66" s="3" t="s">
        <v>118</v>
      </c>
      <c r="H66" s="5">
        <v>106886000000</v>
      </c>
      <c r="I66" s="5">
        <v>0</v>
      </c>
      <c r="J66" s="5">
        <v>0</v>
      </c>
      <c r="K66" s="5">
        <v>106886000000</v>
      </c>
      <c r="L66" s="5">
        <v>0</v>
      </c>
      <c r="M66" s="5">
        <v>106885675000</v>
      </c>
      <c r="N66" s="5">
        <v>325000</v>
      </c>
      <c r="O66" s="5">
        <v>106885675000</v>
      </c>
      <c r="P66" s="5">
        <v>0</v>
      </c>
      <c r="Q66" s="5">
        <v>0</v>
      </c>
    </row>
    <row r="67" spans="1:17" ht="32.6" x14ac:dyDescent="0.25">
      <c r="A67" s="2" t="s">
        <v>17</v>
      </c>
      <c r="B67" s="3" t="s">
        <v>18</v>
      </c>
      <c r="C67" s="4" t="s">
        <v>119</v>
      </c>
      <c r="D67" s="2" t="s">
        <v>20</v>
      </c>
      <c r="E67" s="2" t="s">
        <v>21</v>
      </c>
      <c r="F67" s="2" t="s">
        <v>22</v>
      </c>
      <c r="G67" s="3" t="s">
        <v>120</v>
      </c>
      <c r="H67" s="5">
        <v>6814771000</v>
      </c>
      <c r="I67" s="5">
        <v>0</v>
      </c>
      <c r="J67" s="5">
        <v>0</v>
      </c>
      <c r="K67" s="5">
        <v>6814771000</v>
      </c>
      <c r="L67" s="5">
        <v>0</v>
      </c>
      <c r="M67" s="5">
        <v>462799420</v>
      </c>
      <c r="N67" s="5">
        <v>6351971580</v>
      </c>
      <c r="O67" s="5">
        <v>457799420</v>
      </c>
      <c r="P67" s="5">
        <v>73081033</v>
      </c>
      <c r="Q67" s="5">
        <v>67233723</v>
      </c>
    </row>
    <row r="68" spans="1:17" ht="43.5" x14ac:dyDescent="0.25">
      <c r="A68" s="2" t="s">
        <v>17</v>
      </c>
      <c r="B68" s="3" t="s">
        <v>18</v>
      </c>
      <c r="C68" s="4" t="s">
        <v>121</v>
      </c>
      <c r="D68" s="2" t="s">
        <v>20</v>
      </c>
      <c r="E68" s="2" t="s">
        <v>21</v>
      </c>
      <c r="F68" s="2" t="s">
        <v>22</v>
      </c>
      <c r="G68" s="3" t="s">
        <v>122</v>
      </c>
      <c r="H68" s="5">
        <v>28975669495</v>
      </c>
      <c r="I68" s="5">
        <v>0</v>
      </c>
      <c r="J68" s="5">
        <v>0</v>
      </c>
      <c r="K68" s="5">
        <v>28975669495</v>
      </c>
      <c r="L68" s="5">
        <v>0</v>
      </c>
      <c r="M68" s="5">
        <v>13831910308</v>
      </c>
      <c r="N68" s="5">
        <v>15143759187</v>
      </c>
      <c r="O68" s="5">
        <v>8101084635</v>
      </c>
      <c r="P68" s="5">
        <v>883227151</v>
      </c>
      <c r="Q68" s="5">
        <v>435741668</v>
      </c>
    </row>
    <row r="69" spans="1:17" ht="97.85" x14ac:dyDescent="0.25">
      <c r="A69" s="2" t="s">
        <v>17</v>
      </c>
      <c r="B69" s="3" t="s">
        <v>18</v>
      </c>
      <c r="C69" s="4" t="s">
        <v>123</v>
      </c>
      <c r="D69" s="2" t="s">
        <v>20</v>
      </c>
      <c r="E69" s="2" t="s">
        <v>21</v>
      </c>
      <c r="F69" s="2" t="s">
        <v>22</v>
      </c>
      <c r="G69" s="3" t="s">
        <v>124</v>
      </c>
      <c r="H69" s="5">
        <v>29000000000</v>
      </c>
      <c r="I69" s="5">
        <v>0</v>
      </c>
      <c r="J69" s="5">
        <v>0</v>
      </c>
      <c r="K69" s="5">
        <v>29000000000</v>
      </c>
      <c r="L69" s="5">
        <v>0</v>
      </c>
      <c r="M69" s="5">
        <v>17843000796.869999</v>
      </c>
      <c r="N69" s="5">
        <v>11156999203.129999</v>
      </c>
      <c r="O69" s="5">
        <v>16044448423.91</v>
      </c>
      <c r="P69" s="5">
        <v>371871097.88</v>
      </c>
      <c r="Q69" s="5">
        <v>318585514.88</v>
      </c>
    </row>
    <row r="70" spans="1:17" ht="65.25" x14ac:dyDescent="0.25">
      <c r="A70" s="2" t="s">
        <v>17</v>
      </c>
      <c r="B70" s="3" t="s">
        <v>18</v>
      </c>
      <c r="C70" s="4" t="s">
        <v>125</v>
      </c>
      <c r="D70" s="2" t="s">
        <v>20</v>
      </c>
      <c r="E70" s="2" t="s">
        <v>21</v>
      </c>
      <c r="F70" s="2" t="s">
        <v>22</v>
      </c>
      <c r="G70" s="3" t="s">
        <v>126</v>
      </c>
      <c r="H70" s="5">
        <v>3182700000</v>
      </c>
      <c r="I70" s="5">
        <v>0</v>
      </c>
      <c r="J70" s="5">
        <v>0</v>
      </c>
      <c r="K70" s="5">
        <v>3182700000</v>
      </c>
      <c r="L70" s="5">
        <v>0</v>
      </c>
      <c r="M70" s="5">
        <v>84000000</v>
      </c>
      <c r="N70" s="5">
        <v>3098700000</v>
      </c>
      <c r="O70" s="5">
        <v>84000000</v>
      </c>
      <c r="P70" s="5">
        <v>8399998</v>
      </c>
      <c r="Q70" s="5">
        <v>8399998</v>
      </c>
    </row>
    <row r="71" spans="1:17" ht="43.5" x14ac:dyDescent="0.25">
      <c r="A71" s="2" t="s">
        <v>17</v>
      </c>
      <c r="B71" s="3" t="s">
        <v>18</v>
      </c>
      <c r="C71" s="4" t="s">
        <v>127</v>
      </c>
      <c r="D71" s="2" t="s">
        <v>20</v>
      </c>
      <c r="E71" s="2" t="s">
        <v>21</v>
      </c>
      <c r="F71" s="2" t="s">
        <v>22</v>
      </c>
      <c r="G71" s="3" t="s">
        <v>128</v>
      </c>
      <c r="H71" s="5">
        <v>20000000000</v>
      </c>
      <c r="I71" s="5">
        <v>0</v>
      </c>
      <c r="J71" s="5">
        <v>0</v>
      </c>
      <c r="K71" s="5">
        <v>20000000000</v>
      </c>
      <c r="L71" s="5">
        <v>0</v>
      </c>
      <c r="M71" s="5">
        <v>11022874706.66</v>
      </c>
      <c r="N71" s="5">
        <v>8977125293.3400002</v>
      </c>
      <c r="O71" s="5">
        <v>6535895919.6999998</v>
      </c>
      <c r="P71" s="5">
        <v>807283325.15999997</v>
      </c>
      <c r="Q71" s="5">
        <v>159194284.16</v>
      </c>
    </row>
    <row r="72" spans="1:17" ht="21.1" customHeight="1" x14ac:dyDescent="0.25">
      <c r="A72" s="6"/>
      <c r="B72" s="6"/>
      <c r="C72" s="6"/>
      <c r="D72" s="6"/>
      <c r="E72" s="6"/>
      <c r="F72" s="6"/>
      <c r="G72" s="6" t="s">
        <v>132</v>
      </c>
      <c r="H72" s="7">
        <f>SUM(H36:H71)</f>
        <v>997142545584</v>
      </c>
      <c r="I72" s="7">
        <f t="shared" ref="I72:Q72" si="2">SUM(I36:I71)</f>
        <v>0</v>
      </c>
      <c r="J72" s="7">
        <f t="shared" si="2"/>
        <v>0</v>
      </c>
      <c r="K72" s="7">
        <f t="shared" si="2"/>
        <v>997142545584</v>
      </c>
      <c r="L72" s="7">
        <f t="shared" si="2"/>
        <v>0</v>
      </c>
      <c r="M72" s="7">
        <f t="shared" si="2"/>
        <v>821567864876.94995</v>
      </c>
      <c r="N72" s="7">
        <f t="shared" si="2"/>
        <v>175574680707.05002</v>
      </c>
      <c r="O72" s="7">
        <f t="shared" si="2"/>
        <v>669580961447.85999</v>
      </c>
      <c r="P72" s="7">
        <f t="shared" si="2"/>
        <v>36269040220.349998</v>
      </c>
      <c r="Q72" s="7">
        <f t="shared" si="2"/>
        <v>33354682768.349998</v>
      </c>
    </row>
    <row r="73" spans="1:17" ht="21.75" customHeight="1" x14ac:dyDescent="0.25">
      <c r="A73" s="8"/>
      <c r="B73" s="9"/>
      <c r="C73" s="10"/>
      <c r="D73" s="8"/>
      <c r="E73" s="8"/>
      <c r="F73" s="8"/>
      <c r="G73" s="11" t="s">
        <v>133</v>
      </c>
      <c r="H73" s="12">
        <f>+H32+H35+H72</f>
        <v>1605878545584</v>
      </c>
      <c r="I73" s="12">
        <f t="shared" ref="I73:Q73" si="3">+I32+I35+I72</f>
        <v>0</v>
      </c>
      <c r="J73" s="12">
        <f t="shared" si="3"/>
        <v>0</v>
      </c>
      <c r="K73" s="12">
        <f t="shared" si="3"/>
        <v>1605878545584</v>
      </c>
      <c r="L73" s="12">
        <f t="shared" si="3"/>
        <v>113267000000</v>
      </c>
      <c r="M73" s="12">
        <f t="shared" si="3"/>
        <v>1241409227715.95</v>
      </c>
      <c r="N73" s="12">
        <f t="shared" si="3"/>
        <v>251202317868.05002</v>
      </c>
      <c r="O73" s="12">
        <f t="shared" si="3"/>
        <v>795466897578.83997</v>
      </c>
      <c r="P73" s="12">
        <f t="shared" si="3"/>
        <v>140081860292.98999</v>
      </c>
      <c r="Q73" s="12">
        <f t="shared" si="3"/>
        <v>136795413598.10999</v>
      </c>
    </row>
    <row r="74" spans="1:17" x14ac:dyDescent="0.25"/>
    <row r="75" spans="1:17" x14ac:dyDescent="0.25">
      <c r="A75" s="13" t="s">
        <v>134</v>
      </c>
    </row>
    <row r="76" spans="1:17" x14ac:dyDescent="0.25"/>
  </sheetData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F5B9B76B-9340-4243-BFB8-E85D4D4F02BF}"/>
</file>

<file path=customXml/itemProps2.xml><?xml version="1.0" encoding="utf-8"?>
<ds:datastoreItem xmlns:ds="http://schemas.openxmlformats.org/officeDocument/2006/customXml" ds:itemID="{C2B5C72E-FEE5-40E3-A31F-67559C1BF8F6}"/>
</file>

<file path=customXml/itemProps3.xml><?xml version="1.0" encoding="utf-8"?>
<ds:datastoreItem xmlns:ds="http://schemas.openxmlformats.org/officeDocument/2006/customXml" ds:itemID="{B190CDE4-3734-4B7B-96CF-0FC9E9AB19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Marzo 2022</dc:title>
  <dc:creator>Sandra Patricia Jimenez Gonzalez</dc:creator>
  <cp:lastModifiedBy>Sandra Patricia Jimenez Gonzalez</cp:lastModifiedBy>
  <dcterms:created xsi:type="dcterms:W3CDTF">2022-04-05T13:25:12Z</dcterms:created>
  <dcterms:modified xsi:type="dcterms:W3CDTF">2022-04-05T16:25:34Z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