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IF NACION 2020\Indicadores\WEB\2021\"/>
    </mc:Choice>
  </mc:AlternateContent>
  <xr:revisionPtr revIDLastSave="0" documentId="13_ncr:1_{1E86E11B-F6D8-4038-BC84-A938001C733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7" i="1" l="1"/>
  <c r="P67" i="1"/>
  <c r="O67" i="1"/>
  <c r="N67" i="1"/>
  <c r="M67" i="1"/>
  <c r="L67" i="1"/>
  <c r="K67" i="1"/>
  <c r="J67" i="1"/>
  <c r="I67" i="1"/>
  <c r="Q66" i="1"/>
  <c r="P66" i="1"/>
  <c r="O66" i="1"/>
  <c r="N66" i="1"/>
  <c r="M66" i="1"/>
  <c r="L66" i="1"/>
  <c r="K66" i="1"/>
  <c r="J66" i="1"/>
  <c r="I66" i="1"/>
  <c r="H67" i="1"/>
  <c r="H66" i="1"/>
  <c r="Q29" i="1"/>
  <c r="P29" i="1"/>
  <c r="O29" i="1"/>
  <c r="N29" i="1"/>
  <c r="M29" i="1"/>
  <c r="L29" i="1"/>
  <c r="K29" i="1"/>
  <c r="J29" i="1"/>
  <c r="I29" i="1"/>
  <c r="H29" i="1"/>
  <c r="Q27" i="1"/>
  <c r="P27" i="1"/>
  <c r="O27" i="1"/>
  <c r="N27" i="1"/>
  <c r="M27" i="1"/>
  <c r="L27" i="1"/>
  <c r="K27" i="1"/>
  <c r="J27" i="1"/>
  <c r="I27" i="1"/>
  <c r="H27" i="1"/>
</calcChain>
</file>

<file path=xl/sharedStrings.xml><?xml version="1.0" encoding="utf-8"?>
<sst xmlns="http://schemas.openxmlformats.org/spreadsheetml/2006/main" count="409" uniqueCount="139">
  <si>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</si>
  <si>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</si>
  <si>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</si>
  <si>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</si>
  <si>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</si>
  <si>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</si>
  <si>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</si>
  <si>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</si>
  <si>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</si>
  <si>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</si>
  <si>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</si>
  <si>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</si>
  <si>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</si>
  <si>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</si>
  <si>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</si>
  <si>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</si>
  <si>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</si>
  <si>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</si>
  <si>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</si>
  <si>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</si>
  <si>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</si>
  <si>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</si>
  <si>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</si>
  <si>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</si>
  <si>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</si>
  <si>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</si>
  <si>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</si>
  <si>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</si>
  <si>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</si>
  <si>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</si>
  <si>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</si>
  <si>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</si>
  <si>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</si>
  <si>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</si>
  <si>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A-03-02-02-120</t>
  </si>
  <si>
    <t>COMISION LATINOAMERICANA DE AVIACION CIVIL- CLAC. - LEY 622/2000</t>
  </si>
  <si>
    <t>A-03-02-02-121</t>
  </si>
  <si>
    <t>ORGANIZACION DE AVIACION CIVIL INTERNACIONAL -OACI - LEY 12 DE 1947</t>
  </si>
  <si>
    <t>A-03-03-01-062</t>
  </si>
  <si>
    <t>FONDO DE CONTINGENCIAS DE LAS ENTIDADES ESTATALES</t>
  </si>
  <si>
    <t>A-03-03-04-007</t>
  </si>
  <si>
    <t>PROVISIÓN PARA GASTOS INSTITUCIONALES Y/O SECTORIALES CONTINGENTES-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</si>
  <si>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</si>
  <si>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</si>
  <si>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</si>
  <si>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</si>
  <si>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</si>
  <si>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</si>
  <si>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</si>
  <si>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</si>
  <si>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A-05-01-02</t>
  </si>
  <si>
    <t>ADQUISICIÓN DE SERVICIOS</t>
  </si>
  <si>
    <t>A-08-01</t>
  </si>
  <si>
    <t>IMPUESTOS</t>
  </si>
  <si>
    <t>A-08-04-01</t>
  </si>
  <si>
    <t>CUOTA DE FISCALIZACIÓN Y AUDITAJE</t>
  </si>
  <si>
    <t>A-08-05</t>
  </si>
  <si>
    <t>MULTAS, SANCIONES E INTERESES DE MORA</t>
  </si>
  <si>
    <t>B-10-01-03</t>
  </si>
  <si>
    <t>OTRAS CUENTAS POR PAGAR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</si>
  <si>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</si>
  <si>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</si>
  <si>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</si>
  <si>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</si>
  <si>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</si>
  <si>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</si>
  <si>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</si>
  <si>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</si>
  <si>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</si>
  <si>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</si>
  <si>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</si>
  <si>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</si>
  <si>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</si>
  <si>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</si>
  <si>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</si>
  <si>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</si>
  <si>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</si>
  <si>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</si>
  <si>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</si>
  <si>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</si>
  <si>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</si>
  <si>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</si>
  <si>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</si>
  <si>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</si>
  <si>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</si>
  <si>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</si>
  <si>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</si>
  <si>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</si>
  <si>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</si>
  <si>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</si>
  <si>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</si>
  <si>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</si>
  <si>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</si>
  <si>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</si>
  <si>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</si>
  <si>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</si>
  <si>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</si>
  <si>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</si>
  <si>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</si>
  <si>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</si>
  <si>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</si>
  <si>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</si>
  <si>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</si>
  <si>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</si>
  <si>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</si>
  <si>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</si>
  <si>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</si>
  <si>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</si>
  <si>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</si>
  <si>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</si>
  <si>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</si>
  <si>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</si>
  <si>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</si>
  <si>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</si>
  <si>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</si>
  <si>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</si>
  <si>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</si>
  <si>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Nación</t>
  </si>
  <si>
    <t>11</t>
  </si>
  <si>
    <t>CONSTRUCCIÓN DE UNA PISTA DE ATERRIZAJE (HITO 1: 1460X30M) EN PALESTINA</t>
  </si>
  <si>
    <t>C-2403-0600-54</t>
  </si>
  <si>
    <t>CONSTRUCCION DEL AEROPUERTO DEL CAFE - ETAPA I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</si>
  <si>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</si>
  <si>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</si>
  <si>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</si>
  <si>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</si>
  <si>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</si>
  <si>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</si>
  <si>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</si>
  <si>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</si>
  <si>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</si>
  <si>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</si>
  <si>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Corte: al 31 de marzo 2021</t>
  </si>
  <si>
    <t>INFORME DE EJECUCIÓN PRESUPUESTAL 2021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</si>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</sst>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;\-&quot;$&quot;\ #,##0"/>
    <numFmt numFmtId="165" formatCode="[$-1240A]&quot;$&quot;\ #,##0;\(&quot;$&quot;\ #,##0\)"/>
    <numFmt numFmtId="166" formatCode="&quot;$&quot;\ #,##0.00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3" tint="-0.499984740745262"/>
      <name val="Arial"/>
      <family val="2"/>
    </font>
    <font>
      <b/>
      <sz val="9"/>
      <color rgb="FFFFFFFF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10"/>
      <color theme="0"/>
      <name val="Times New Roman"/>
      <family val="1"/>
    </font>
    <font>
      <b/>
      <sz val="11"/>
      <color theme="0"/>
      <name val="Arial"/>
      <family val="2"/>
    </font>
    <font>
      <sz val="10"/>
      <name val="Calibri"/>
      <family val="2"/>
    </font>
    <font>
      <b/>
      <sz val="14"/>
      <color theme="3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1" fillId="0" borderId="0" xfId="0" applyFont="1" applyFill="1" applyBorder="1"/>
    <xf numFmtId="0" fontId="4" fillId="3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164" fontId="6" fillId="4" borderId="1" xfId="0" applyNumberFormat="1" applyFont="1" applyFill="1" applyBorder="1" applyAlignment="1">
      <alignment horizontal="right" vertical="center" wrapText="1" readingOrder="1"/>
    </xf>
    <xf numFmtId="0" fontId="7" fillId="5" borderId="1" xfId="0" applyFont="1" applyFill="1" applyBorder="1" applyAlignment="1">
      <alignment horizontal="center" vertical="center" wrapText="1" readingOrder="1"/>
    </xf>
    <xf numFmtId="0" fontId="7" fillId="5" borderId="1" xfId="0" applyFont="1" applyFill="1" applyBorder="1" applyAlignment="1">
      <alignment horizontal="left" vertical="center" wrapText="1" readingOrder="1"/>
    </xf>
    <xf numFmtId="0" fontId="7" fillId="5" borderId="1" xfId="0" applyFont="1" applyFill="1" applyBorder="1" applyAlignment="1">
      <alignment vertical="center" wrapText="1" readingOrder="1"/>
    </xf>
    <xf numFmtId="0" fontId="8" fillId="5" borderId="1" xfId="0" applyFont="1" applyFill="1" applyBorder="1" applyAlignment="1">
      <alignment horizontal="center" vertical="center" wrapText="1" readingOrder="1"/>
    </xf>
    <xf numFmtId="165" fontId="6" fillId="4" borderId="1" xfId="0" applyNumberFormat="1" applyFont="1" applyFill="1" applyBorder="1" applyAlignment="1">
      <alignment horizontal="right" vertical="center" wrapText="1" readingOrder="1"/>
    </xf>
    <xf numFmtId="165" fontId="6" fillId="5" borderId="1" xfId="0" applyNumberFormat="1" applyFont="1" applyFill="1" applyBorder="1" applyAlignment="1">
      <alignment horizontal="right" vertical="center" wrapText="1" readingOrder="1"/>
    </xf>
    <xf numFmtId="0" fontId="9" fillId="0" borderId="0" xfId="0" applyFont="1"/>
    <xf numFmtId="166" fontId="1" fillId="0" borderId="0" xfId="0" applyNumberFormat="1" applyFont="1" applyFill="1" applyBorder="1"/>
    <xf numFmtId="9" fontId="1" fillId="0" borderId="0" xfId="1" applyFont="1" applyFill="1" applyBorder="1"/>
    <xf numFmtId="0" fontId="3" fillId="2" borderId="0" xfId="0" applyFont="1" applyFill="1" applyAlignment="1">
      <alignment horizontal="center" vertical="center"/>
    </xf>
    <xf numFmtId="0" fontId="10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657725" cy="809624"/>
    <xdr:pic>
      <xdr:nvPicPr>
        <xdr:cNvPr id="2" name="Imagen 1">
          <a:extLst>
            <a:ext uri="{FF2B5EF4-FFF2-40B4-BE49-F238E27FC236}">
              <a16:creationId xmlns:a16="http://schemas.microsoft.com/office/drawing/2014/main" id="{B1DE0709-C43F-473E-A128-1F90E4F19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657725" cy="809624"/>
        </a:xfrm>
        <a:prstGeom prst="rect">
          <a:avLst/>
        </a:prstGeom>
      </xdr:spPr>
    </xdr:pic>
    <xdr:clientData/>
  </xdr:absoluteAnchor>
  <xdr:twoCellAnchor editAs="oneCell">
    <xdr:from>
      <xdr:col>12</xdr:col>
      <xdr:colOff>0</xdr:colOff>
      <xdr:row>0</xdr:row>
      <xdr:rowOff>0</xdr:rowOff>
    </xdr:from>
    <xdr:to>
      <xdr:col>15</xdr:col>
      <xdr:colOff>558799</xdr:colOff>
      <xdr:row>3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DA8F21-2EEA-48B8-9A8B-B5D88CB5909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8425" y="0"/>
          <a:ext cx="4330699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0"/>
  <sheetViews>
    <sheetView showGridLines="0" tabSelected="1" topLeftCell="H1" workbookViewId="0">
      <selection activeCell="G11" sqref="G11"/>
    </sheetView>
  </sheetViews>
  <sheetFormatPr baseColWidth="10" defaultColWidth="0" defaultRowHeight="15" zeroHeight="1" x14ac:dyDescent="0.2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8" width="18.85546875" customWidth="1"/>
    <col min="9" max="9" width="15.7109375" bestFit="1" customWidth="1"/>
    <col min="10" max="17" width="18.85546875" customWidth="1"/>
    <col min="18" max="18" width="5.28515625" customWidth="1"/>
    <col min="19" max="19" width="6.42578125" hidden="1" customWidth="1"/>
    <col min="20" max="16384" width="11.42578125" hidden="1"/>
  </cols>
  <sheetData>
    <row r="1" spans="1:17" ht="21" customHeight="1" x14ac:dyDescent="0.25"/>
    <row r="2" spans="1:17" ht="21" customHeight="1" x14ac:dyDescent="0.25"/>
    <row r="3" spans="1:17" ht="21" customHeight="1" x14ac:dyDescent="0.25"/>
    <row r="4" spans="1:17" ht="21" customHeight="1" x14ac:dyDescent="0.25"/>
    <row r="5" spans="1:17" ht="21" customHeight="1" x14ac:dyDescent="0.25">
      <c r="A5" s="17" t="s">
        <v>133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15.75" customHeight="1" x14ac:dyDescent="0.25">
      <c r="A6" s="18" t="s">
        <v>132</v>
      </c>
    </row>
    <row r="7" spans="1:17" ht="12" customHeight="1" x14ac:dyDescent="0.25"/>
    <row r="8" spans="1:17" ht="21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15</v>
      </c>
      <c r="Q8" s="1" t="s">
        <v>16</v>
      </c>
    </row>
    <row r="9" spans="1:17" ht="22.5" x14ac:dyDescent="0.25">
      <c r="A9" s="2" t="s">
        <v>17</v>
      </c>
      <c r="B9" s="3" t="s">
        <v>18</v>
      </c>
      <c r="C9" s="4" t="s">
        <v>19</v>
      </c>
      <c r="D9" s="2" t="s">
        <v>20</v>
      </c>
      <c r="E9" s="2" t="s">
        <v>21</v>
      </c>
      <c r="F9" s="2" t="s">
        <v>22</v>
      </c>
      <c r="G9" s="3" t="s">
        <v>23</v>
      </c>
      <c r="H9" s="5">
        <v>195836000000</v>
      </c>
      <c r="I9" s="5">
        <v>0</v>
      </c>
      <c r="J9" s="5">
        <v>0</v>
      </c>
      <c r="K9" s="5">
        <v>195836000000</v>
      </c>
      <c r="L9" s="5">
        <v>0</v>
      </c>
      <c r="M9" s="5">
        <v>195836000000</v>
      </c>
      <c r="N9" s="5">
        <v>0</v>
      </c>
      <c r="O9" s="5">
        <v>41497559691</v>
      </c>
      <c r="P9" s="5">
        <v>41491837038</v>
      </c>
      <c r="Q9" s="5">
        <v>41491837038</v>
      </c>
    </row>
    <row r="10" spans="1:17" ht="22.5" x14ac:dyDescent="0.25">
      <c r="A10" s="2" t="s">
        <v>17</v>
      </c>
      <c r="B10" s="3" t="s">
        <v>18</v>
      </c>
      <c r="C10" s="4" t="s">
        <v>24</v>
      </c>
      <c r="D10" s="2" t="s">
        <v>20</v>
      </c>
      <c r="E10" s="2" t="s">
        <v>21</v>
      </c>
      <c r="F10" s="2" t="s">
        <v>22</v>
      </c>
      <c r="G10" s="3" t="s">
        <v>25</v>
      </c>
      <c r="H10" s="5">
        <v>86510000000</v>
      </c>
      <c r="I10" s="5">
        <v>0</v>
      </c>
      <c r="J10" s="5">
        <v>0</v>
      </c>
      <c r="K10" s="5">
        <v>86510000000</v>
      </c>
      <c r="L10" s="5">
        <v>0</v>
      </c>
      <c r="M10" s="5">
        <v>86510000000</v>
      </c>
      <c r="N10" s="5">
        <v>0</v>
      </c>
      <c r="O10" s="5">
        <v>20707314956</v>
      </c>
      <c r="P10" s="5">
        <v>14070550025</v>
      </c>
      <c r="Q10" s="5">
        <v>14070550025</v>
      </c>
    </row>
    <row r="11" spans="1:17" ht="33.75" x14ac:dyDescent="0.25">
      <c r="A11" s="2" t="s">
        <v>17</v>
      </c>
      <c r="B11" s="3" t="s">
        <v>18</v>
      </c>
      <c r="C11" s="4" t="s">
        <v>26</v>
      </c>
      <c r="D11" s="2" t="s">
        <v>20</v>
      </c>
      <c r="E11" s="2" t="s">
        <v>21</v>
      </c>
      <c r="F11" s="2" t="s">
        <v>22</v>
      </c>
      <c r="G11" s="3" t="s">
        <v>27</v>
      </c>
      <c r="H11" s="5">
        <v>51954000000</v>
      </c>
      <c r="I11" s="5">
        <v>0</v>
      </c>
      <c r="J11" s="5">
        <v>0</v>
      </c>
      <c r="K11" s="5">
        <v>51954000000</v>
      </c>
      <c r="L11" s="5">
        <v>0</v>
      </c>
      <c r="M11" s="5">
        <v>51954000000</v>
      </c>
      <c r="N11" s="5">
        <v>0</v>
      </c>
      <c r="O11" s="5">
        <v>17627226069</v>
      </c>
      <c r="P11" s="5">
        <v>17625882489</v>
      </c>
      <c r="Q11" s="5">
        <v>17625882489</v>
      </c>
    </row>
    <row r="12" spans="1:17" ht="33.75" x14ac:dyDescent="0.25">
      <c r="A12" s="2" t="s">
        <v>17</v>
      </c>
      <c r="B12" s="3" t="s">
        <v>18</v>
      </c>
      <c r="C12" s="4" t="s">
        <v>28</v>
      </c>
      <c r="D12" s="2" t="s">
        <v>20</v>
      </c>
      <c r="E12" s="2" t="s">
        <v>21</v>
      </c>
      <c r="F12" s="2" t="s">
        <v>22</v>
      </c>
      <c r="G12" s="3" t="s">
        <v>29</v>
      </c>
      <c r="H12" s="5">
        <v>8100000000</v>
      </c>
      <c r="I12" s="5">
        <v>0</v>
      </c>
      <c r="J12" s="5">
        <v>0</v>
      </c>
      <c r="K12" s="5">
        <v>8100000000</v>
      </c>
      <c r="L12" s="5">
        <v>8100000000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</row>
    <row r="13" spans="1:17" ht="22.5" x14ac:dyDescent="0.25">
      <c r="A13" s="2" t="s">
        <v>17</v>
      </c>
      <c r="B13" s="3" t="s">
        <v>18</v>
      </c>
      <c r="C13" s="4" t="s">
        <v>30</v>
      </c>
      <c r="D13" s="2" t="s">
        <v>20</v>
      </c>
      <c r="E13" s="2" t="s">
        <v>21</v>
      </c>
      <c r="F13" s="2" t="s">
        <v>22</v>
      </c>
      <c r="G13" s="3" t="s">
        <v>31</v>
      </c>
      <c r="H13" s="5">
        <v>817000000</v>
      </c>
      <c r="I13" s="5">
        <v>0</v>
      </c>
      <c r="J13" s="5">
        <v>0</v>
      </c>
      <c r="K13" s="5">
        <v>817000000</v>
      </c>
      <c r="L13" s="5">
        <v>0</v>
      </c>
      <c r="M13" s="5">
        <v>118483632</v>
      </c>
      <c r="N13" s="5">
        <v>698516368</v>
      </c>
      <c r="O13" s="5">
        <v>0</v>
      </c>
      <c r="P13" s="5">
        <v>0</v>
      </c>
      <c r="Q13" s="5">
        <v>0</v>
      </c>
    </row>
    <row r="14" spans="1:17" ht="22.5" x14ac:dyDescent="0.25">
      <c r="A14" s="2" t="s">
        <v>17</v>
      </c>
      <c r="B14" s="3" t="s">
        <v>18</v>
      </c>
      <c r="C14" s="4" t="s">
        <v>32</v>
      </c>
      <c r="D14" s="2" t="s">
        <v>20</v>
      </c>
      <c r="E14" s="2" t="s">
        <v>21</v>
      </c>
      <c r="F14" s="2" t="s">
        <v>22</v>
      </c>
      <c r="G14" s="3" t="s">
        <v>33</v>
      </c>
      <c r="H14" s="5">
        <v>68995000000</v>
      </c>
      <c r="I14" s="5">
        <v>0</v>
      </c>
      <c r="J14" s="5">
        <v>0</v>
      </c>
      <c r="K14" s="5">
        <v>68995000000</v>
      </c>
      <c r="L14" s="5">
        <v>0</v>
      </c>
      <c r="M14" s="5">
        <v>42643483935.550003</v>
      </c>
      <c r="N14" s="5">
        <v>26351516064.450001</v>
      </c>
      <c r="O14" s="5">
        <v>30029867909.59</v>
      </c>
      <c r="P14" s="5">
        <v>8003868938.0699997</v>
      </c>
      <c r="Q14" s="5">
        <v>7437912505.0699997</v>
      </c>
    </row>
    <row r="15" spans="1:17" ht="33.75" x14ac:dyDescent="0.25">
      <c r="A15" s="2" t="s">
        <v>17</v>
      </c>
      <c r="B15" s="3" t="s">
        <v>18</v>
      </c>
      <c r="C15" s="4" t="s">
        <v>34</v>
      </c>
      <c r="D15" s="2" t="s">
        <v>20</v>
      </c>
      <c r="E15" s="2" t="s">
        <v>21</v>
      </c>
      <c r="F15" s="2" t="s">
        <v>22</v>
      </c>
      <c r="G15" s="3" t="s">
        <v>35</v>
      </c>
      <c r="H15" s="5">
        <v>76000000</v>
      </c>
      <c r="I15" s="5">
        <v>0</v>
      </c>
      <c r="J15" s="5">
        <v>0</v>
      </c>
      <c r="K15" s="5">
        <v>76000000</v>
      </c>
      <c r="L15" s="5">
        <v>0</v>
      </c>
      <c r="M15" s="5">
        <v>0</v>
      </c>
      <c r="N15" s="5">
        <v>76000000</v>
      </c>
      <c r="O15" s="5">
        <v>0</v>
      </c>
      <c r="P15" s="5">
        <v>0</v>
      </c>
      <c r="Q15" s="5">
        <v>0</v>
      </c>
    </row>
    <row r="16" spans="1:17" ht="33.75" x14ac:dyDescent="0.25">
      <c r="A16" s="2" t="s">
        <v>17</v>
      </c>
      <c r="B16" s="3" t="s">
        <v>18</v>
      </c>
      <c r="C16" s="4" t="s">
        <v>36</v>
      </c>
      <c r="D16" s="2" t="s">
        <v>20</v>
      </c>
      <c r="E16" s="2" t="s">
        <v>21</v>
      </c>
      <c r="F16" s="2" t="s">
        <v>22</v>
      </c>
      <c r="G16" s="3" t="s">
        <v>37</v>
      </c>
      <c r="H16" s="5">
        <v>904000000</v>
      </c>
      <c r="I16" s="5">
        <v>0</v>
      </c>
      <c r="J16" s="5">
        <v>0</v>
      </c>
      <c r="K16" s="5">
        <v>904000000</v>
      </c>
      <c r="L16" s="5">
        <v>0</v>
      </c>
      <c r="M16" s="5">
        <v>0</v>
      </c>
      <c r="N16" s="5">
        <v>904000000</v>
      </c>
      <c r="O16" s="5">
        <v>0</v>
      </c>
      <c r="P16" s="5">
        <v>0</v>
      </c>
      <c r="Q16" s="5">
        <v>0</v>
      </c>
    </row>
    <row r="17" spans="1:17" ht="22.5" x14ac:dyDescent="0.25">
      <c r="A17" s="2" t="s">
        <v>17</v>
      </c>
      <c r="B17" s="3" t="s">
        <v>18</v>
      </c>
      <c r="C17" s="4" t="s">
        <v>38</v>
      </c>
      <c r="D17" s="2" t="s">
        <v>20</v>
      </c>
      <c r="E17" s="2" t="s">
        <v>21</v>
      </c>
      <c r="F17" s="2" t="s">
        <v>22</v>
      </c>
      <c r="G17" s="3" t="s">
        <v>39</v>
      </c>
      <c r="H17" s="5">
        <v>2108000000</v>
      </c>
      <c r="I17" s="5">
        <v>0</v>
      </c>
      <c r="J17" s="5">
        <v>0</v>
      </c>
      <c r="K17" s="5">
        <v>2108000000</v>
      </c>
      <c r="L17" s="5">
        <v>0</v>
      </c>
      <c r="M17" s="5">
        <v>0</v>
      </c>
      <c r="N17" s="5">
        <v>2108000000</v>
      </c>
      <c r="O17" s="5">
        <v>0</v>
      </c>
      <c r="P17" s="5">
        <v>0</v>
      </c>
      <c r="Q17" s="5">
        <v>0</v>
      </c>
    </row>
    <row r="18" spans="1:17" ht="45" x14ac:dyDescent="0.25">
      <c r="A18" s="2" t="s">
        <v>17</v>
      </c>
      <c r="B18" s="3" t="s">
        <v>18</v>
      </c>
      <c r="C18" s="4" t="s">
        <v>40</v>
      </c>
      <c r="D18" s="2" t="s">
        <v>20</v>
      </c>
      <c r="E18" s="2" t="s">
        <v>21</v>
      </c>
      <c r="F18" s="2" t="s">
        <v>22</v>
      </c>
      <c r="G18" s="3" t="s">
        <v>41</v>
      </c>
      <c r="H18" s="5">
        <v>72973000000</v>
      </c>
      <c r="I18" s="5">
        <v>0</v>
      </c>
      <c r="J18" s="5">
        <v>0</v>
      </c>
      <c r="K18" s="5">
        <v>72973000000</v>
      </c>
      <c r="L18" s="5">
        <v>72973000000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</row>
    <row r="19" spans="1:17" ht="33.75" x14ac:dyDescent="0.25">
      <c r="A19" s="2" t="s">
        <v>17</v>
      </c>
      <c r="B19" s="3" t="s">
        <v>18</v>
      </c>
      <c r="C19" s="4" t="s">
        <v>42</v>
      </c>
      <c r="D19" s="2" t="s">
        <v>20</v>
      </c>
      <c r="E19" s="2" t="s">
        <v>21</v>
      </c>
      <c r="F19" s="2" t="s">
        <v>22</v>
      </c>
      <c r="G19" s="3" t="s">
        <v>43</v>
      </c>
      <c r="H19" s="5">
        <v>1952000000</v>
      </c>
      <c r="I19" s="5">
        <v>0</v>
      </c>
      <c r="J19" s="5">
        <v>0</v>
      </c>
      <c r="K19" s="5">
        <v>1952000000</v>
      </c>
      <c r="L19" s="5">
        <v>0</v>
      </c>
      <c r="M19" s="5">
        <v>1952000000</v>
      </c>
      <c r="N19" s="5">
        <v>0</v>
      </c>
      <c r="O19" s="5">
        <v>334807172</v>
      </c>
      <c r="P19" s="5">
        <v>317940472</v>
      </c>
      <c r="Q19" s="5">
        <v>317940472</v>
      </c>
    </row>
    <row r="20" spans="1:17" ht="22.5" x14ac:dyDescent="0.25">
      <c r="A20" s="2" t="s">
        <v>17</v>
      </c>
      <c r="B20" s="3" t="s">
        <v>18</v>
      </c>
      <c r="C20" s="4" t="s">
        <v>44</v>
      </c>
      <c r="D20" s="2" t="s">
        <v>20</v>
      </c>
      <c r="E20" s="2" t="s">
        <v>21</v>
      </c>
      <c r="F20" s="2" t="s">
        <v>22</v>
      </c>
      <c r="G20" s="3" t="s">
        <v>45</v>
      </c>
      <c r="H20" s="5">
        <v>13084000000</v>
      </c>
      <c r="I20" s="5">
        <v>0</v>
      </c>
      <c r="J20" s="5">
        <v>0</v>
      </c>
      <c r="K20" s="5">
        <v>13084000000</v>
      </c>
      <c r="L20" s="5">
        <v>0</v>
      </c>
      <c r="M20" s="5">
        <v>300000000</v>
      </c>
      <c r="N20" s="5">
        <v>12784000000</v>
      </c>
      <c r="O20" s="5">
        <v>53290569</v>
      </c>
      <c r="P20" s="5">
        <v>53290569</v>
      </c>
      <c r="Q20" s="5">
        <v>53290569</v>
      </c>
    </row>
    <row r="21" spans="1:17" ht="22.5" x14ac:dyDescent="0.25">
      <c r="A21" s="2" t="s">
        <v>17</v>
      </c>
      <c r="B21" s="3" t="s">
        <v>18</v>
      </c>
      <c r="C21" s="4" t="s">
        <v>46</v>
      </c>
      <c r="D21" s="2" t="s">
        <v>20</v>
      </c>
      <c r="E21" s="2" t="s">
        <v>21</v>
      </c>
      <c r="F21" s="2" t="s">
        <v>22</v>
      </c>
      <c r="G21" s="3" t="s">
        <v>47</v>
      </c>
      <c r="H21" s="5">
        <v>8487000000</v>
      </c>
      <c r="I21" s="5">
        <v>0</v>
      </c>
      <c r="J21" s="5">
        <v>0</v>
      </c>
      <c r="K21" s="5">
        <v>8487000000</v>
      </c>
      <c r="L21" s="5">
        <v>0</v>
      </c>
      <c r="M21" s="5">
        <v>607892</v>
      </c>
      <c r="N21" s="5">
        <v>8486392108</v>
      </c>
      <c r="O21" s="5">
        <v>607892</v>
      </c>
      <c r="P21" s="5">
        <v>0</v>
      </c>
      <c r="Q21" s="5">
        <v>0</v>
      </c>
    </row>
    <row r="22" spans="1:17" ht="22.5" x14ac:dyDescent="0.25">
      <c r="A22" s="2" t="s">
        <v>17</v>
      </c>
      <c r="B22" s="3" t="s">
        <v>18</v>
      </c>
      <c r="C22" s="4" t="s">
        <v>48</v>
      </c>
      <c r="D22" s="2" t="s">
        <v>20</v>
      </c>
      <c r="E22" s="2" t="s">
        <v>21</v>
      </c>
      <c r="F22" s="2" t="s">
        <v>22</v>
      </c>
      <c r="G22" s="3" t="s">
        <v>49</v>
      </c>
      <c r="H22" s="5">
        <v>3183000000</v>
      </c>
      <c r="I22" s="5">
        <v>0</v>
      </c>
      <c r="J22" s="5">
        <v>0</v>
      </c>
      <c r="K22" s="5">
        <v>3183000000</v>
      </c>
      <c r="L22" s="5">
        <v>0</v>
      </c>
      <c r="M22" s="5">
        <v>0</v>
      </c>
      <c r="N22" s="5">
        <v>3183000000</v>
      </c>
      <c r="O22" s="5">
        <v>0</v>
      </c>
      <c r="P22" s="5">
        <v>0</v>
      </c>
      <c r="Q22" s="5">
        <v>0</v>
      </c>
    </row>
    <row r="23" spans="1:17" ht="22.5" x14ac:dyDescent="0.25">
      <c r="A23" s="2" t="s">
        <v>17</v>
      </c>
      <c r="B23" s="3" t="s">
        <v>18</v>
      </c>
      <c r="C23" s="4" t="s">
        <v>50</v>
      </c>
      <c r="D23" s="2" t="s">
        <v>20</v>
      </c>
      <c r="E23" s="2" t="s">
        <v>21</v>
      </c>
      <c r="F23" s="2" t="s">
        <v>22</v>
      </c>
      <c r="G23" s="3" t="s">
        <v>51</v>
      </c>
      <c r="H23" s="5">
        <v>29901000000</v>
      </c>
      <c r="I23" s="5">
        <v>0</v>
      </c>
      <c r="J23" s="5">
        <v>0</v>
      </c>
      <c r="K23" s="5">
        <v>29901000000</v>
      </c>
      <c r="L23" s="5">
        <v>0</v>
      </c>
      <c r="M23" s="5">
        <v>25996013481</v>
      </c>
      <c r="N23" s="5">
        <v>3904986519</v>
      </c>
      <c r="O23" s="5">
        <v>19203601986</v>
      </c>
      <c r="P23" s="5">
        <v>19147555485</v>
      </c>
      <c r="Q23" s="5">
        <v>19147555485</v>
      </c>
    </row>
    <row r="24" spans="1:17" ht="22.5" x14ac:dyDescent="0.25">
      <c r="A24" s="2" t="s">
        <v>17</v>
      </c>
      <c r="B24" s="3" t="s">
        <v>18</v>
      </c>
      <c r="C24" s="4" t="s">
        <v>52</v>
      </c>
      <c r="D24" s="2" t="s">
        <v>20</v>
      </c>
      <c r="E24" s="2" t="s">
        <v>21</v>
      </c>
      <c r="F24" s="2" t="s">
        <v>22</v>
      </c>
      <c r="G24" s="3" t="s">
        <v>53</v>
      </c>
      <c r="H24" s="5">
        <v>167000000</v>
      </c>
      <c r="I24" s="5">
        <v>0</v>
      </c>
      <c r="J24" s="5">
        <v>0</v>
      </c>
      <c r="K24" s="5">
        <v>167000000</v>
      </c>
      <c r="L24" s="5">
        <v>0</v>
      </c>
      <c r="M24" s="5">
        <v>0</v>
      </c>
      <c r="N24" s="5">
        <v>167000000</v>
      </c>
      <c r="O24" s="5">
        <v>0</v>
      </c>
      <c r="P24" s="5">
        <v>0</v>
      </c>
      <c r="Q24" s="5">
        <v>0</v>
      </c>
    </row>
    <row r="25" spans="1:17" ht="22.5" x14ac:dyDescent="0.25">
      <c r="A25" s="2" t="s">
        <v>17</v>
      </c>
      <c r="B25" s="3" t="s">
        <v>18</v>
      </c>
      <c r="C25" s="4" t="s">
        <v>54</v>
      </c>
      <c r="D25" s="2" t="s">
        <v>20</v>
      </c>
      <c r="E25" s="2" t="s">
        <v>21</v>
      </c>
      <c r="F25" s="2" t="s">
        <v>22</v>
      </c>
      <c r="G25" s="3" t="s">
        <v>55</v>
      </c>
      <c r="H25" s="5">
        <v>2333000000</v>
      </c>
      <c r="I25" s="5">
        <v>0</v>
      </c>
      <c r="J25" s="5">
        <v>0</v>
      </c>
      <c r="K25" s="5">
        <v>2333000000</v>
      </c>
      <c r="L25" s="5">
        <v>0</v>
      </c>
      <c r="M25" s="5">
        <v>0</v>
      </c>
      <c r="N25" s="5">
        <v>2333000000</v>
      </c>
      <c r="O25" s="5">
        <v>0</v>
      </c>
      <c r="P25" s="5">
        <v>0</v>
      </c>
      <c r="Q25" s="5">
        <v>0</v>
      </c>
    </row>
    <row r="26" spans="1:17" ht="22.5" x14ac:dyDescent="0.25">
      <c r="A26" s="2" t="s">
        <v>17</v>
      </c>
      <c r="B26" s="3" t="s">
        <v>18</v>
      </c>
      <c r="C26" s="4" t="s">
        <v>56</v>
      </c>
      <c r="D26" s="2" t="s">
        <v>20</v>
      </c>
      <c r="E26" s="2" t="s">
        <v>21</v>
      </c>
      <c r="F26" s="2" t="s">
        <v>22</v>
      </c>
      <c r="G26" s="3" t="s">
        <v>57</v>
      </c>
      <c r="H26" s="5">
        <v>721000000</v>
      </c>
      <c r="I26" s="5">
        <v>0</v>
      </c>
      <c r="J26" s="5">
        <v>0</v>
      </c>
      <c r="K26" s="5">
        <v>721000000</v>
      </c>
      <c r="L26" s="5">
        <v>0</v>
      </c>
      <c r="M26" s="5">
        <v>0</v>
      </c>
      <c r="N26" s="5">
        <v>721000000</v>
      </c>
      <c r="O26" s="5">
        <v>0</v>
      </c>
      <c r="P26" s="5">
        <v>0</v>
      </c>
      <c r="Q26" s="5">
        <v>0</v>
      </c>
    </row>
    <row r="27" spans="1:17" x14ac:dyDescent="0.25">
      <c r="A27" s="6"/>
      <c r="B27" s="6"/>
      <c r="C27" s="6"/>
      <c r="D27" s="6"/>
      <c r="E27" s="6"/>
      <c r="F27" s="6"/>
      <c r="G27" s="6" t="s">
        <v>134</v>
      </c>
      <c r="H27" s="7">
        <f>SUM(H9:H26)</f>
        <v>548101000000</v>
      </c>
      <c r="I27" s="7">
        <f t="shared" ref="I27:Q27" si="0">SUM(I9:I26)</f>
        <v>0</v>
      </c>
      <c r="J27" s="7">
        <f t="shared" si="0"/>
        <v>0</v>
      </c>
      <c r="K27" s="7">
        <f t="shared" si="0"/>
        <v>548101000000</v>
      </c>
      <c r="L27" s="7">
        <f t="shared" si="0"/>
        <v>81073000000</v>
      </c>
      <c r="M27" s="7">
        <f t="shared" si="0"/>
        <v>405310588940.54999</v>
      </c>
      <c r="N27" s="7">
        <f t="shared" si="0"/>
        <v>61717411059.449997</v>
      </c>
      <c r="O27" s="7">
        <f t="shared" si="0"/>
        <v>129454276244.59</v>
      </c>
      <c r="P27" s="7">
        <f t="shared" si="0"/>
        <v>100710925016.07001</v>
      </c>
      <c r="Q27" s="7">
        <f t="shared" si="0"/>
        <v>100144968583.07001</v>
      </c>
    </row>
    <row r="28" spans="1:17" ht="22.5" x14ac:dyDescent="0.25">
      <c r="A28" s="2" t="s">
        <v>17</v>
      </c>
      <c r="B28" s="3" t="s">
        <v>18</v>
      </c>
      <c r="C28" s="4" t="s">
        <v>58</v>
      </c>
      <c r="D28" s="2" t="s">
        <v>20</v>
      </c>
      <c r="E28" s="2" t="s">
        <v>21</v>
      </c>
      <c r="F28" s="2" t="s">
        <v>22</v>
      </c>
      <c r="G28" s="3" t="s">
        <v>59</v>
      </c>
      <c r="H28" s="5">
        <v>1284000000</v>
      </c>
      <c r="I28" s="5">
        <v>0</v>
      </c>
      <c r="J28" s="5">
        <v>0</v>
      </c>
      <c r="K28" s="5">
        <v>1284000000</v>
      </c>
      <c r="L28" s="5">
        <v>0</v>
      </c>
      <c r="M28" s="5">
        <v>0</v>
      </c>
      <c r="N28" s="5">
        <v>1284000000</v>
      </c>
      <c r="O28" s="5">
        <v>0</v>
      </c>
      <c r="P28" s="5">
        <v>0</v>
      </c>
      <c r="Q28" s="5">
        <v>0</v>
      </c>
    </row>
    <row r="29" spans="1:17" x14ac:dyDescent="0.25">
      <c r="A29" s="6"/>
      <c r="B29" s="6"/>
      <c r="C29" s="6"/>
      <c r="D29" s="6"/>
      <c r="E29" s="6"/>
      <c r="F29" s="6"/>
      <c r="G29" s="6" t="s">
        <v>135</v>
      </c>
      <c r="H29" s="7">
        <f>+H28</f>
        <v>1284000000</v>
      </c>
      <c r="I29" s="7">
        <f t="shared" ref="I29:Q29" si="1">+I28</f>
        <v>0</v>
      </c>
      <c r="J29" s="7">
        <f t="shared" si="1"/>
        <v>0</v>
      </c>
      <c r="K29" s="7">
        <f t="shared" si="1"/>
        <v>1284000000</v>
      </c>
      <c r="L29" s="7">
        <f t="shared" si="1"/>
        <v>0</v>
      </c>
      <c r="M29" s="7">
        <f t="shared" si="1"/>
        <v>0</v>
      </c>
      <c r="N29" s="7">
        <f t="shared" si="1"/>
        <v>1284000000</v>
      </c>
      <c r="O29" s="7">
        <f t="shared" si="1"/>
        <v>0</v>
      </c>
      <c r="P29" s="7">
        <f t="shared" si="1"/>
        <v>0</v>
      </c>
      <c r="Q29" s="7">
        <f t="shared" si="1"/>
        <v>0</v>
      </c>
    </row>
    <row r="30" spans="1:17" ht="33.75" x14ac:dyDescent="0.25">
      <c r="A30" s="2" t="s">
        <v>17</v>
      </c>
      <c r="B30" s="3" t="s">
        <v>18</v>
      </c>
      <c r="C30" s="4" t="s">
        <v>60</v>
      </c>
      <c r="D30" s="2" t="s">
        <v>20</v>
      </c>
      <c r="E30" s="2" t="s">
        <v>21</v>
      </c>
      <c r="F30" s="2" t="s">
        <v>22</v>
      </c>
      <c r="G30" s="3" t="s">
        <v>61</v>
      </c>
      <c r="H30" s="5">
        <v>118187000000</v>
      </c>
      <c r="I30" s="5">
        <v>0</v>
      </c>
      <c r="J30" s="5">
        <v>0</v>
      </c>
      <c r="K30" s="5">
        <v>118187000000</v>
      </c>
      <c r="L30" s="5">
        <v>0</v>
      </c>
      <c r="M30" s="5">
        <v>89156168020</v>
      </c>
      <c r="N30" s="5">
        <v>29030831980</v>
      </c>
      <c r="O30" s="5">
        <v>81593912061</v>
      </c>
      <c r="P30" s="5">
        <v>4184926334</v>
      </c>
      <c r="Q30" s="5">
        <v>2492593292</v>
      </c>
    </row>
    <row r="31" spans="1:17" ht="67.5" x14ac:dyDescent="0.25">
      <c r="A31" s="2" t="s">
        <v>17</v>
      </c>
      <c r="B31" s="3" t="s">
        <v>18</v>
      </c>
      <c r="C31" s="4" t="s">
        <v>62</v>
      </c>
      <c r="D31" s="2" t="s">
        <v>20</v>
      </c>
      <c r="E31" s="2" t="s">
        <v>21</v>
      </c>
      <c r="F31" s="2" t="s">
        <v>22</v>
      </c>
      <c r="G31" s="3" t="s">
        <v>63</v>
      </c>
      <c r="H31" s="5">
        <v>12172000000</v>
      </c>
      <c r="I31" s="5">
        <v>0</v>
      </c>
      <c r="J31" s="5">
        <v>0</v>
      </c>
      <c r="K31" s="5">
        <v>12172000000</v>
      </c>
      <c r="L31" s="5">
        <v>0</v>
      </c>
      <c r="M31" s="5">
        <v>1254854582</v>
      </c>
      <c r="N31" s="5">
        <v>10917145418</v>
      </c>
      <c r="O31" s="5">
        <v>1090097074</v>
      </c>
      <c r="P31" s="5">
        <v>44555589</v>
      </c>
      <c r="Q31" s="5">
        <v>44555589</v>
      </c>
    </row>
    <row r="32" spans="1:17" ht="67.5" x14ac:dyDescent="0.25">
      <c r="A32" s="2" t="s">
        <v>17</v>
      </c>
      <c r="B32" s="3" t="s">
        <v>18</v>
      </c>
      <c r="C32" s="4" t="s">
        <v>64</v>
      </c>
      <c r="D32" s="2" t="s">
        <v>20</v>
      </c>
      <c r="E32" s="2" t="s">
        <v>21</v>
      </c>
      <c r="F32" s="2" t="s">
        <v>22</v>
      </c>
      <c r="G32" s="3" t="s">
        <v>65</v>
      </c>
      <c r="H32" s="5">
        <v>1072000000</v>
      </c>
      <c r="I32" s="5">
        <v>0</v>
      </c>
      <c r="J32" s="5">
        <v>0</v>
      </c>
      <c r="K32" s="5">
        <v>1072000000</v>
      </c>
      <c r="L32" s="5">
        <v>0</v>
      </c>
      <c r="M32" s="5">
        <v>398735951</v>
      </c>
      <c r="N32" s="5">
        <v>673264049</v>
      </c>
      <c r="O32" s="5">
        <v>257129041</v>
      </c>
      <c r="P32" s="5">
        <v>27688437</v>
      </c>
      <c r="Q32" s="5">
        <v>27688437</v>
      </c>
    </row>
    <row r="33" spans="1:17" ht="56.25" x14ac:dyDescent="0.25">
      <c r="A33" s="2" t="s">
        <v>17</v>
      </c>
      <c r="B33" s="3" t="s">
        <v>18</v>
      </c>
      <c r="C33" s="4" t="s">
        <v>66</v>
      </c>
      <c r="D33" s="2" t="s">
        <v>20</v>
      </c>
      <c r="E33" s="2" t="s">
        <v>21</v>
      </c>
      <c r="F33" s="2" t="s">
        <v>22</v>
      </c>
      <c r="G33" s="3" t="s">
        <v>67</v>
      </c>
      <c r="H33" s="5">
        <v>19957000000</v>
      </c>
      <c r="I33" s="5">
        <v>0</v>
      </c>
      <c r="J33" s="5">
        <v>0</v>
      </c>
      <c r="K33" s="5">
        <v>19957000000</v>
      </c>
      <c r="L33" s="5">
        <v>0</v>
      </c>
      <c r="M33" s="5">
        <v>12572294079</v>
      </c>
      <c r="N33" s="5">
        <v>7384705921</v>
      </c>
      <c r="O33" s="5">
        <v>12571254332</v>
      </c>
      <c r="P33" s="5">
        <v>30610488</v>
      </c>
      <c r="Q33" s="5">
        <v>30610488</v>
      </c>
    </row>
    <row r="34" spans="1:17" ht="56.25" x14ac:dyDescent="0.25">
      <c r="A34" s="2" t="s">
        <v>17</v>
      </c>
      <c r="B34" s="3" t="s">
        <v>18</v>
      </c>
      <c r="C34" s="4" t="s">
        <v>68</v>
      </c>
      <c r="D34" s="2" t="s">
        <v>20</v>
      </c>
      <c r="E34" s="2" t="s">
        <v>21</v>
      </c>
      <c r="F34" s="2" t="s">
        <v>22</v>
      </c>
      <c r="G34" s="3" t="s">
        <v>69</v>
      </c>
      <c r="H34" s="5">
        <v>2148000000</v>
      </c>
      <c r="I34" s="5">
        <v>0</v>
      </c>
      <c r="J34" s="5">
        <v>0</v>
      </c>
      <c r="K34" s="5">
        <v>2148000000</v>
      </c>
      <c r="L34" s="5">
        <v>0</v>
      </c>
      <c r="M34" s="5">
        <v>236789404</v>
      </c>
      <c r="N34" s="5">
        <v>1911210596</v>
      </c>
      <c r="O34" s="5">
        <v>235749656</v>
      </c>
      <c r="P34" s="5">
        <v>43888256</v>
      </c>
      <c r="Q34" s="5">
        <v>43888256</v>
      </c>
    </row>
    <row r="35" spans="1:17" ht="67.5" x14ac:dyDescent="0.25">
      <c r="A35" s="2" t="s">
        <v>17</v>
      </c>
      <c r="B35" s="3" t="s">
        <v>18</v>
      </c>
      <c r="C35" s="4" t="s">
        <v>70</v>
      </c>
      <c r="D35" s="2" t="s">
        <v>20</v>
      </c>
      <c r="E35" s="2" t="s">
        <v>21</v>
      </c>
      <c r="F35" s="2" t="s">
        <v>22</v>
      </c>
      <c r="G35" s="3" t="s">
        <v>71</v>
      </c>
      <c r="H35" s="5">
        <v>9999000000</v>
      </c>
      <c r="I35" s="5">
        <v>0</v>
      </c>
      <c r="J35" s="5">
        <v>0</v>
      </c>
      <c r="K35" s="5">
        <v>9999000000</v>
      </c>
      <c r="L35" s="5">
        <v>0</v>
      </c>
      <c r="M35" s="5">
        <v>3427461389</v>
      </c>
      <c r="N35" s="5">
        <v>6571538611</v>
      </c>
      <c r="O35" s="5">
        <v>3388568213</v>
      </c>
      <c r="P35" s="5">
        <v>21548922</v>
      </c>
      <c r="Q35" s="5">
        <v>19555593</v>
      </c>
    </row>
    <row r="36" spans="1:17" ht="56.25" x14ac:dyDescent="0.25">
      <c r="A36" s="2" t="s">
        <v>17</v>
      </c>
      <c r="B36" s="3" t="s">
        <v>18</v>
      </c>
      <c r="C36" s="4" t="s">
        <v>72</v>
      </c>
      <c r="D36" s="2" t="s">
        <v>20</v>
      </c>
      <c r="E36" s="2" t="s">
        <v>21</v>
      </c>
      <c r="F36" s="2" t="s">
        <v>22</v>
      </c>
      <c r="G36" s="3" t="s">
        <v>73</v>
      </c>
      <c r="H36" s="5">
        <v>36613000000</v>
      </c>
      <c r="I36" s="5">
        <v>0</v>
      </c>
      <c r="J36" s="5">
        <v>0</v>
      </c>
      <c r="K36" s="5">
        <v>36613000000</v>
      </c>
      <c r="L36" s="5">
        <v>0</v>
      </c>
      <c r="M36" s="5">
        <v>34687719371</v>
      </c>
      <c r="N36" s="5">
        <v>1925280629</v>
      </c>
      <c r="O36" s="5">
        <v>34559296139</v>
      </c>
      <c r="P36" s="5">
        <v>749061551</v>
      </c>
      <c r="Q36" s="5">
        <v>749061551</v>
      </c>
    </row>
    <row r="37" spans="1:17" ht="56.25" x14ac:dyDescent="0.25">
      <c r="A37" s="2" t="s">
        <v>17</v>
      </c>
      <c r="B37" s="3" t="s">
        <v>18</v>
      </c>
      <c r="C37" s="4" t="s">
        <v>74</v>
      </c>
      <c r="D37" s="2" t="s">
        <v>20</v>
      </c>
      <c r="E37" s="2" t="s">
        <v>21</v>
      </c>
      <c r="F37" s="2" t="s">
        <v>22</v>
      </c>
      <c r="G37" s="3" t="s">
        <v>75</v>
      </c>
      <c r="H37" s="5">
        <v>11144000000</v>
      </c>
      <c r="I37" s="5">
        <v>0</v>
      </c>
      <c r="J37" s="5">
        <v>0</v>
      </c>
      <c r="K37" s="5">
        <v>11144000000</v>
      </c>
      <c r="L37" s="5">
        <v>0</v>
      </c>
      <c r="M37" s="5">
        <v>5510728045</v>
      </c>
      <c r="N37" s="5">
        <v>5633271955</v>
      </c>
      <c r="O37" s="5">
        <v>4089596729</v>
      </c>
      <c r="P37" s="5">
        <v>36522260</v>
      </c>
      <c r="Q37" s="5">
        <v>36522260</v>
      </c>
    </row>
    <row r="38" spans="1:17" ht="67.5" x14ac:dyDescent="0.25">
      <c r="A38" s="2" t="s">
        <v>17</v>
      </c>
      <c r="B38" s="3" t="s">
        <v>18</v>
      </c>
      <c r="C38" s="4" t="s">
        <v>76</v>
      </c>
      <c r="D38" s="2" t="s">
        <v>20</v>
      </c>
      <c r="E38" s="2" t="s">
        <v>21</v>
      </c>
      <c r="F38" s="2" t="s">
        <v>22</v>
      </c>
      <c r="G38" s="3" t="s">
        <v>77</v>
      </c>
      <c r="H38" s="5">
        <v>50892000000</v>
      </c>
      <c r="I38" s="5">
        <v>0</v>
      </c>
      <c r="J38" s="5">
        <v>0</v>
      </c>
      <c r="K38" s="5">
        <v>50892000000</v>
      </c>
      <c r="L38" s="5">
        <v>0</v>
      </c>
      <c r="M38" s="5">
        <v>39207176857</v>
      </c>
      <c r="N38" s="5">
        <v>11684823143</v>
      </c>
      <c r="O38" s="5">
        <v>37026964403</v>
      </c>
      <c r="P38" s="5">
        <v>701051645</v>
      </c>
      <c r="Q38" s="5">
        <v>186245120</v>
      </c>
    </row>
    <row r="39" spans="1:17" ht="45" x14ac:dyDescent="0.25">
      <c r="A39" s="2" t="s">
        <v>17</v>
      </c>
      <c r="B39" s="3" t="s">
        <v>18</v>
      </c>
      <c r="C39" s="4" t="s">
        <v>78</v>
      </c>
      <c r="D39" s="2" t="s">
        <v>20</v>
      </c>
      <c r="E39" s="2" t="s">
        <v>21</v>
      </c>
      <c r="F39" s="2" t="s">
        <v>22</v>
      </c>
      <c r="G39" s="3" t="s">
        <v>79</v>
      </c>
      <c r="H39" s="5">
        <v>7423000000</v>
      </c>
      <c r="I39" s="5">
        <v>0</v>
      </c>
      <c r="J39" s="5">
        <v>0</v>
      </c>
      <c r="K39" s="5">
        <v>7423000000</v>
      </c>
      <c r="L39" s="5">
        <v>0</v>
      </c>
      <c r="M39" s="5">
        <v>4032140567</v>
      </c>
      <c r="N39" s="5">
        <v>3390859433</v>
      </c>
      <c r="O39" s="5">
        <v>2586441798</v>
      </c>
      <c r="P39" s="5">
        <v>61616394</v>
      </c>
      <c r="Q39" s="5">
        <v>61616394</v>
      </c>
    </row>
    <row r="40" spans="1:17" ht="56.25" x14ac:dyDescent="0.25">
      <c r="A40" s="2" t="s">
        <v>17</v>
      </c>
      <c r="B40" s="3" t="s">
        <v>18</v>
      </c>
      <c r="C40" s="4" t="s">
        <v>80</v>
      </c>
      <c r="D40" s="2" t="s">
        <v>20</v>
      </c>
      <c r="E40" s="2" t="s">
        <v>21</v>
      </c>
      <c r="F40" s="2" t="s">
        <v>22</v>
      </c>
      <c r="G40" s="3" t="s">
        <v>81</v>
      </c>
      <c r="H40" s="5">
        <v>12909000000</v>
      </c>
      <c r="I40" s="5">
        <v>0</v>
      </c>
      <c r="J40" s="5">
        <v>0</v>
      </c>
      <c r="K40" s="5">
        <v>12909000000</v>
      </c>
      <c r="L40" s="5">
        <v>0</v>
      </c>
      <c r="M40" s="5">
        <v>1636635124</v>
      </c>
      <c r="N40" s="5">
        <v>11272364876</v>
      </c>
      <c r="O40" s="5">
        <v>890530288.83000004</v>
      </c>
      <c r="P40" s="5">
        <v>43804311.469999999</v>
      </c>
      <c r="Q40" s="5">
        <v>43804311.469999999</v>
      </c>
    </row>
    <row r="41" spans="1:17" ht="56.25" x14ac:dyDescent="0.25">
      <c r="A41" s="2" t="s">
        <v>17</v>
      </c>
      <c r="B41" s="3" t="s">
        <v>18</v>
      </c>
      <c r="C41" s="4" t="s">
        <v>82</v>
      </c>
      <c r="D41" s="2" t="s">
        <v>20</v>
      </c>
      <c r="E41" s="2" t="s">
        <v>21</v>
      </c>
      <c r="F41" s="2" t="s">
        <v>22</v>
      </c>
      <c r="G41" s="3" t="s">
        <v>83</v>
      </c>
      <c r="H41" s="5">
        <v>17473000000</v>
      </c>
      <c r="I41" s="5">
        <v>0</v>
      </c>
      <c r="J41" s="5">
        <v>0</v>
      </c>
      <c r="K41" s="5">
        <v>17473000000</v>
      </c>
      <c r="L41" s="5">
        <v>0</v>
      </c>
      <c r="M41" s="5">
        <v>12389655910</v>
      </c>
      <c r="N41" s="5">
        <v>5083344090</v>
      </c>
      <c r="O41" s="5">
        <v>12194122342.68</v>
      </c>
      <c r="P41" s="5">
        <v>8957794.8399999999</v>
      </c>
      <c r="Q41" s="5">
        <v>8957794.8399999999</v>
      </c>
    </row>
    <row r="42" spans="1:17" ht="56.25" x14ac:dyDescent="0.25">
      <c r="A42" s="2" t="s">
        <v>17</v>
      </c>
      <c r="B42" s="3" t="s">
        <v>18</v>
      </c>
      <c r="C42" s="4" t="s">
        <v>84</v>
      </c>
      <c r="D42" s="2" t="s">
        <v>20</v>
      </c>
      <c r="E42" s="2" t="s">
        <v>21</v>
      </c>
      <c r="F42" s="2" t="s">
        <v>22</v>
      </c>
      <c r="G42" s="3" t="s">
        <v>85</v>
      </c>
      <c r="H42" s="5">
        <v>18120000000</v>
      </c>
      <c r="I42" s="5">
        <v>0</v>
      </c>
      <c r="J42" s="5">
        <v>0</v>
      </c>
      <c r="K42" s="5">
        <v>18120000000</v>
      </c>
      <c r="L42" s="5">
        <v>0</v>
      </c>
      <c r="M42" s="5">
        <v>6063917848</v>
      </c>
      <c r="N42" s="5">
        <v>12056082152</v>
      </c>
      <c r="O42" s="5">
        <v>4109804419</v>
      </c>
      <c r="P42" s="5">
        <v>309089252</v>
      </c>
      <c r="Q42" s="5">
        <v>114348472</v>
      </c>
    </row>
    <row r="43" spans="1:17" ht="67.5" x14ac:dyDescent="0.25">
      <c r="A43" s="2" t="s">
        <v>17</v>
      </c>
      <c r="B43" s="3" t="s">
        <v>18</v>
      </c>
      <c r="C43" s="4" t="s">
        <v>86</v>
      </c>
      <c r="D43" s="2" t="s">
        <v>20</v>
      </c>
      <c r="E43" s="2" t="s">
        <v>21</v>
      </c>
      <c r="F43" s="2" t="s">
        <v>22</v>
      </c>
      <c r="G43" s="3" t="s">
        <v>87</v>
      </c>
      <c r="H43" s="5">
        <v>10000000000</v>
      </c>
      <c r="I43" s="5">
        <v>0</v>
      </c>
      <c r="J43" s="5">
        <v>0</v>
      </c>
      <c r="K43" s="5">
        <v>10000000000</v>
      </c>
      <c r="L43" s="5">
        <v>0</v>
      </c>
      <c r="M43" s="5">
        <v>6832030235.4700003</v>
      </c>
      <c r="N43" s="5">
        <v>3167969764.5300002</v>
      </c>
      <c r="O43" s="5">
        <v>6832030235.4700003</v>
      </c>
      <c r="P43" s="5">
        <v>0</v>
      </c>
      <c r="Q43" s="5">
        <v>0</v>
      </c>
    </row>
    <row r="44" spans="1:17" ht="56.25" x14ac:dyDescent="0.25">
      <c r="A44" s="2" t="s">
        <v>17</v>
      </c>
      <c r="B44" s="3" t="s">
        <v>18</v>
      </c>
      <c r="C44" s="4" t="s">
        <v>88</v>
      </c>
      <c r="D44" s="2" t="s">
        <v>20</v>
      </c>
      <c r="E44" s="2" t="s">
        <v>21</v>
      </c>
      <c r="F44" s="2" t="s">
        <v>22</v>
      </c>
      <c r="G44" s="3" t="s">
        <v>89</v>
      </c>
      <c r="H44" s="5">
        <v>17622000000</v>
      </c>
      <c r="I44" s="5">
        <v>0</v>
      </c>
      <c r="J44" s="5">
        <v>0</v>
      </c>
      <c r="K44" s="5">
        <v>17622000000</v>
      </c>
      <c r="L44" s="5">
        <v>0</v>
      </c>
      <c r="M44" s="5">
        <v>10833500060</v>
      </c>
      <c r="N44" s="5">
        <v>6788499940</v>
      </c>
      <c r="O44" s="5">
        <v>9896913977</v>
      </c>
      <c r="P44" s="5">
        <v>63928234</v>
      </c>
      <c r="Q44" s="5">
        <v>63928234</v>
      </c>
    </row>
    <row r="45" spans="1:17" ht="56.25" x14ac:dyDescent="0.25">
      <c r="A45" s="2" t="s">
        <v>17</v>
      </c>
      <c r="B45" s="3" t="s">
        <v>18</v>
      </c>
      <c r="C45" s="4" t="s">
        <v>90</v>
      </c>
      <c r="D45" s="2" t="s">
        <v>20</v>
      </c>
      <c r="E45" s="2" t="s">
        <v>21</v>
      </c>
      <c r="F45" s="2" t="s">
        <v>22</v>
      </c>
      <c r="G45" s="3" t="s">
        <v>91</v>
      </c>
      <c r="H45" s="5">
        <v>7722000000</v>
      </c>
      <c r="I45" s="5">
        <v>0</v>
      </c>
      <c r="J45" s="5">
        <v>0</v>
      </c>
      <c r="K45" s="5">
        <v>7722000000</v>
      </c>
      <c r="L45" s="5">
        <v>0</v>
      </c>
      <c r="M45" s="5">
        <v>2355540633.25</v>
      </c>
      <c r="N45" s="5">
        <v>5366459366.75</v>
      </c>
      <c r="O45" s="5">
        <v>2269841444.0999999</v>
      </c>
      <c r="P45" s="5">
        <v>1245353215.22</v>
      </c>
      <c r="Q45" s="5">
        <v>1245353215.22</v>
      </c>
    </row>
    <row r="46" spans="1:17" ht="56.25" x14ac:dyDescent="0.25">
      <c r="A46" s="2" t="s">
        <v>17</v>
      </c>
      <c r="B46" s="3" t="s">
        <v>18</v>
      </c>
      <c r="C46" s="4" t="s">
        <v>92</v>
      </c>
      <c r="D46" s="2" t="s">
        <v>20</v>
      </c>
      <c r="E46" s="2" t="s">
        <v>21</v>
      </c>
      <c r="F46" s="2" t="s">
        <v>22</v>
      </c>
      <c r="G46" s="3" t="s">
        <v>93</v>
      </c>
      <c r="H46" s="5">
        <v>17914000000</v>
      </c>
      <c r="I46" s="5">
        <v>0</v>
      </c>
      <c r="J46" s="5">
        <v>0</v>
      </c>
      <c r="K46" s="5">
        <v>17914000000</v>
      </c>
      <c r="L46" s="5">
        <v>0</v>
      </c>
      <c r="M46" s="5">
        <v>12751668607</v>
      </c>
      <c r="N46" s="5">
        <v>5162331393</v>
      </c>
      <c r="O46" s="5">
        <v>12751668607</v>
      </c>
      <c r="P46" s="5">
        <v>191554017</v>
      </c>
      <c r="Q46" s="5">
        <v>0</v>
      </c>
    </row>
    <row r="47" spans="1:17" ht="45" x14ac:dyDescent="0.25">
      <c r="A47" s="2" t="s">
        <v>17</v>
      </c>
      <c r="B47" s="3" t="s">
        <v>18</v>
      </c>
      <c r="C47" s="4" t="s">
        <v>94</v>
      </c>
      <c r="D47" s="2" t="s">
        <v>20</v>
      </c>
      <c r="E47" s="2" t="s">
        <v>21</v>
      </c>
      <c r="F47" s="2" t="s">
        <v>22</v>
      </c>
      <c r="G47" s="3" t="s">
        <v>95</v>
      </c>
      <c r="H47" s="5">
        <v>26556000000</v>
      </c>
      <c r="I47" s="5">
        <v>0</v>
      </c>
      <c r="J47" s="5">
        <v>0</v>
      </c>
      <c r="K47" s="5">
        <v>26556000000</v>
      </c>
      <c r="L47" s="5">
        <v>0</v>
      </c>
      <c r="M47" s="5">
        <v>17450944110</v>
      </c>
      <c r="N47" s="5">
        <v>9105055890</v>
      </c>
      <c r="O47" s="5">
        <v>16177895764</v>
      </c>
      <c r="P47" s="5">
        <v>182997234</v>
      </c>
      <c r="Q47" s="5">
        <v>179332753</v>
      </c>
    </row>
    <row r="48" spans="1:17" ht="45" x14ac:dyDescent="0.25">
      <c r="A48" s="2" t="s">
        <v>17</v>
      </c>
      <c r="B48" s="3" t="s">
        <v>18</v>
      </c>
      <c r="C48" s="4" t="s">
        <v>96</v>
      </c>
      <c r="D48" s="2" t="s">
        <v>20</v>
      </c>
      <c r="E48" s="2" t="s">
        <v>21</v>
      </c>
      <c r="F48" s="2" t="s">
        <v>22</v>
      </c>
      <c r="G48" s="3" t="s">
        <v>97</v>
      </c>
      <c r="H48" s="5">
        <v>55146000000</v>
      </c>
      <c r="I48" s="5">
        <v>0</v>
      </c>
      <c r="J48" s="5">
        <v>0</v>
      </c>
      <c r="K48" s="5">
        <v>55146000000</v>
      </c>
      <c r="L48" s="5">
        <v>0</v>
      </c>
      <c r="M48" s="5">
        <v>31774109192</v>
      </c>
      <c r="N48" s="5">
        <v>23371890808</v>
      </c>
      <c r="O48" s="5">
        <v>30487717440</v>
      </c>
      <c r="P48" s="5">
        <v>1188798179</v>
      </c>
      <c r="Q48" s="5">
        <v>1188020186</v>
      </c>
    </row>
    <row r="49" spans="1:17" ht="56.25" x14ac:dyDescent="0.25">
      <c r="A49" s="2" t="s">
        <v>17</v>
      </c>
      <c r="B49" s="3" t="s">
        <v>18</v>
      </c>
      <c r="C49" s="4" t="s">
        <v>98</v>
      </c>
      <c r="D49" s="2" t="s">
        <v>20</v>
      </c>
      <c r="E49" s="2" t="s">
        <v>21</v>
      </c>
      <c r="F49" s="2" t="s">
        <v>22</v>
      </c>
      <c r="G49" s="3" t="s">
        <v>99</v>
      </c>
      <c r="H49" s="5">
        <v>15900000000</v>
      </c>
      <c r="I49" s="5">
        <v>0</v>
      </c>
      <c r="J49" s="5">
        <v>0</v>
      </c>
      <c r="K49" s="5">
        <v>15900000000</v>
      </c>
      <c r="L49" s="5">
        <v>0</v>
      </c>
      <c r="M49" s="5">
        <v>4822179364</v>
      </c>
      <c r="N49" s="5">
        <v>11077820636</v>
      </c>
      <c r="O49" s="5">
        <v>4328949017</v>
      </c>
      <c r="P49" s="5">
        <v>83957477</v>
      </c>
      <c r="Q49" s="5">
        <v>83957477</v>
      </c>
    </row>
    <row r="50" spans="1:17" ht="56.25" x14ac:dyDescent="0.25">
      <c r="A50" s="2" t="s">
        <v>17</v>
      </c>
      <c r="B50" s="3" t="s">
        <v>18</v>
      </c>
      <c r="C50" s="4" t="s">
        <v>100</v>
      </c>
      <c r="D50" s="2" t="s">
        <v>20</v>
      </c>
      <c r="E50" s="2" t="s">
        <v>21</v>
      </c>
      <c r="F50" s="2" t="s">
        <v>22</v>
      </c>
      <c r="G50" s="3" t="s">
        <v>101</v>
      </c>
      <c r="H50" s="5">
        <v>12936000000</v>
      </c>
      <c r="I50" s="5">
        <v>0</v>
      </c>
      <c r="J50" s="5">
        <v>0</v>
      </c>
      <c r="K50" s="5">
        <v>12936000000</v>
      </c>
      <c r="L50" s="5">
        <v>0</v>
      </c>
      <c r="M50" s="5">
        <v>4720920913</v>
      </c>
      <c r="N50" s="5">
        <v>8215079087</v>
      </c>
      <c r="O50" s="5">
        <v>4042258251</v>
      </c>
      <c r="P50" s="5">
        <v>272195627</v>
      </c>
      <c r="Q50" s="5">
        <v>271417635</v>
      </c>
    </row>
    <row r="51" spans="1:17" ht="45" x14ac:dyDescent="0.25">
      <c r="A51" s="2" t="s">
        <v>17</v>
      </c>
      <c r="B51" s="3" t="s">
        <v>18</v>
      </c>
      <c r="C51" s="4" t="s">
        <v>102</v>
      </c>
      <c r="D51" s="2" t="s">
        <v>20</v>
      </c>
      <c r="E51" s="2" t="s">
        <v>21</v>
      </c>
      <c r="F51" s="2" t="s">
        <v>22</v>
      </c>
      <c r="G51" s="3" t="s">
        <v>103</v>
      </c>
      <c r="H51" s="5">
        <v>61400000000</v>
      </c>
      <c r="I51" s="5">
        <v>0</v>
      </c>
      <c r="J51" s="5">
        <v>0</v>
      </c>
      <c r="K51" s="5">
        <v>61400000000</v>
      </c>
      <c r="L51" s="5">
        <v>0</v>
      </c>
      <c r="M51" s="5">
        <v>42491700285</v>
      </c>
      <c r="N51" s="5">
        <v>18908299715</v>
      </c>
      <c r="O51" s="5">
        <v>40651610246</v>
      </c>
      <c r="P51" s="5">
        <v>3850016413</v>
      </c>
      <c r="Q51" s="5">
        <v>3151811047</v>
      </c>
    </row>
    <row r="52" spans="1:17" ht="45" x14ac:dyDescent="0.25">
      <c r="A52" s="2" t="s">
        <v>17</v>
      </c>
      <c r="B52" s="3" t="s">
        <v>18</v>
      </c>
      <c r="C52" s="4" t="s">
        <v>104</v>
      </c>
      <c r="D52" s="2" t="s">
        <v>20</v>
      </c>
      <c r="E52" s="2" t="s">
        <v>21</v>
      </c>
      <c r="F52" s="2" t="s">
        <v>22</v>
      </c>
      <c r="G52" s="3" t="s">
        <v>105</v>
      </c>
      <c r="H52" s="5">
        <v>35774000000</v>
      </c>
      <c r="I52" s="5">
        <v>0</v>
      </c>
      <c r="J52" s="5">
        <v>0</v>
      </c>
      <c r="K52" s="5">
        <v>35774000000</v>
      </c>
      <c r="L52" s="5">
        <v>0</v>
      </c>
      <c r="M52" s="5">
        <v>24170447971</v>
      </c>
      <c r="N52" s="5">
        <v>11603552029</v>
      </c>
      <c r="O52" s="5">
        <v>22300735385.220001</v>
      </c>
      <c r="P52" s="5">
        <v>286767871.06</v>
      </c>
      <c r="Q52" s="5">
        <v>62101199.060000002</v>
      </c>
    </row>
    <row r="53" spans="1:17" ht="45" x14ac:dyDescent="0.25">
      <c r="A53" s="2" t="s">
        <v>17</v>
      </c>
      <c r="B53" s="3" t="s">
        <v>18</v>
      </c>
      <c r="C53" s="4" t="s">
        <v>106</v>
      </c>
      <c r="D53" s="2" t="s">
        <v>20</v>
      </c>
      <c r="E53" s="2" t="s">
        <v>21</v>
      </c>
      <c r="F53" s="2" t="s">
        <v>22</v>
      </c>
      <c r="G53" s="3" t="s">
        <v>107</v>
      </c>
      <c r="H53" s="5">
        <v>25285000000</v>
      </c>
      <c r="I53" s="5">
        <v>0</v>
      </c>
      <c r="J53" s="5">
        <v>0</v>
      </c>
      <c r="K53" s="5">
        <v>25285000000</v>
      </c>
      <c r="L53" s="5">
        <v>0</v>
      </c>
      <c r="M53" s="5">
        <v>4301532249</v>
      </c>
      <c r="N53" s="5">
        <v>20983467751</v>
      </c>
      <c r="O53" s="5">
        <v>2696197108</v>
      </c>
      <c r="P53" s="5">
        <v>279296197</v>
      </c>
      <c r="Q53" s="5">
        <v>37039065</v>
      </c>
    </row>
    <row r="54" spans="1:17" ht="45" x14ac:dyDescent="0.25">
      <c r="A54" s="2" t="s">
        <v>17</v>
      </c>
      <c r="B54" s="3" t="s">
        <v>18</v>
      </c>
      <c r="C54" s="4" t="s">
        <v>108</v>
      </c>
      <c r="D54" s="2" t="s">
        <v>20</v>
      </c>
      <c r="E54" s="2" t="s">
        <v>21</v>
      </c>
      <c r="F54" s="2" t="s">
        <v>22</v>
      </c>
      <c r="G54" s="3" t="s">
        <v>109</v>
      </c>
      <c r="H54" s="5">
        <v>34768000000</v>
      </c>
      <c r="I54" s="5">
        <v>0</v>
      </c>
      <c r="J54" s="5">
        <v>0</v>
      </c>
      <c r="K54" s="5">
        <v>34768000000</v>
      </c>
      <c r="L54" s="5">
        <v>0</v>
      </c>
      <c r="M54" s="5">
        <v>26253298167</v>
      </c>
      <c r="N54" s="5">
        <v>8514701833</v>
      </c>
      <c r="O54" s="5">
        <v>25286985073</v>
      </c>
      <c r="P54" s="5">
        <v>207131550</v>
      </c>
      <c r="Q54" s="5">
        <v>207131550</v>
      </c>
    </row>
    <row r="55" spans="1:17" ht="45" x14ac:dyDescent="0.25">
      <c r="A55" s="2" t="s">
        <v>17</v>
      </c>
      <c r="B55" s="3" t="s">
        <v>18</v>
      </c>
      <c r="C55" s="4" t="s">
        <v>110</v>
      </c>
      <c r="D55" s="2" t="s">
        <v>20</v>
      </c>
      <c r="E55" s="2" t="s">
        <v>21</v>
      </c>
      <c r="F55" s="2" t="s">
        <v>22</v>
      </c>
      <c r="G55" s="3" t="s">
        <v>111</v>
      </c>
      <c r="H55" s="5">
        <v>5810000000</v>
      </c>
      <c r="I55" s="5">
        <v>0</v>
      </c>
      <c r="J55" s="5">
        <v>0</v>
      </c>
      <c r="K55" s="5">
        <v>5810000000</v>
      </c>
      <c r="L55" s="5">
        <v>0</v>
      </c>
      <c r="M55" s="5">
        <v>396889737</v>
      </c>
      <c r="N55" s="5">
        <v>5413110263</v>
      </c>
      <c r="O55" s="5">
        <v>396889737</v>
      </c>
      <c r="P55" s="5">
        <v>18202409</v>
      </c>
      <c r="Q55" s="5">
        <v>18202409</v>
      </c>
    </row>
    <row r="56" spans="1:17" ht="22.5" x14ac:dyDescent="0.25">
      <c r="A56" s="2" t="s">
        <v>17</v>
      </c>
      <c r="B56" s="3" t="s">
        <v>18</v>
      </c>
      <c r="C56" s="4" t="s">
        <v>112</v>
      </c>
      <c r="D56" s="2" t="s">
        <v>20</v>
      </c>
      <c r="E56" s="2" t="s">
        <v>21</v>
      </c>
      <c r="F56" s="2" t="s">
        <v>22</v>
      </c>
      <c r="G56" s="3" t="s">
        <v>113</v>
      </c>
      <c r="H56" s="5">
        <v>150810000000</v>
      </c>
      <c r="I56" s="5">
        <v>0</v>
      </c>
      <c r="J56" s="5">
        <v>0</v>
      </c>
      <c r="K56" s="5">
        <v>150810000000</v>
      </c>
      <c r="L56" s="5">
        <v>0</v>
      </c>
      <c r="M56" s="5">
        <v>104433698105.08</v>
      </c>
      <c r="N56" s="5">
        <v>46376301894.919998</v>
      </c>
      <c r="O56" s="5">
        <v>84228659930.080002</v>
      </c>
      <c r="P56" s="5">
        <v>3019930564</v>
      </c>
      <c r="Q56" s="5">
        <v>1183749370</v>
      </c>
    </row>
    <row r="57" spans="1:17" ht="67.5" x14ac:dyDescent="0.25">
      <c r="A57" s="2" t="s">
        <v>17</v>
      </c>
      <c r="B57" s="3" t="s">
        <v>18</v>
      </c>
      <c r="C57" s="4" t="s">
        <v>114</v>
      </c>
      <c r="D57" s="2" t="s">
        <v>20</v>
      </c>
      <c r="E57" s="2" t="s">
        <v>21</v>
      </c>
      <c r="F57" s="2" t="s">
        <v>22</v>
      </c>
      <c r="G57" s="3" t="s">
        <v>115</v>
      </c>
      <c r="H57" s="5">
        <v>16837187956</v>
      </c>
      <c r="I57" s="5">
        <v>0</v>
      </c>
      <c r="J57" s="5">
        <v>0</v>
      </c>
      <c r="K57" s="5">
        <v>16837187956</v>
      </c>
      <c r="L57" s="5">
        <v>0</v>
      </c>
      <c r="M57" s="5">
        <v>12215298846.67</v>
      </c>
      <c r="N57" s="5">
        <v>4621889109.3299999</v>
      </c>
      <c r="O57" s="5">
        <v>10535090046.67</v>
      </c>
      <c r="P57" s="5">
        <v>568285909</v>
      </c>
      <c r="Q57" s="5">
        <v>567076483</v>
      </c>
    </row>
    <row r="58" spans="1:17" ht="33.75" x14ac:dyDescent="0.25">
      <c r="A58" s="2" t="s">
        <v>17</v>
      </c>
      <c r="B58" s="3" t="s">
        <v>18</v>
      </c>
      <c r="C58" s="4" t="s">
        <v>116</v>
      </c>
      <c r="D58" s="2" t="s">
        <v>117</v>
      </c>
      <c r="E58" s="2" t="s">
        <v>118</v>
      </c>
      <c r="F58" s="2" t="s">
        <v>22</v>
      </c>
      <c r="G58" s="3" t="s">
        <v>119</v>
      </c>
      <c r="H58" s="5">
        <v>100000000000</v>
      </c>
      <c r="I58" s="5">
        <v>0</v>
      </c>
      <c r="J58" s="5">
        <v>100000000000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</row>
    <row r="59" spans="1:17" ht="33.75" x14ac:dyDescent="0.25">
      <c r="A59" s="2" t="s">
        <v>17</v>
      </c>
      <c r="B59" s="3" t="s">
        <v>18</v>
      </c>
      <c r="C59" s="4" t="s">
        <v>116</v>
      </c>
      <c r="D59" s="2" t="s">
        <v>20</v>
      </c>
      <c r="E59" s="2" t="s">
        <v>21</v>
      </c>
      <c r="F59" s="2" t="s">
        <v>22</v>
      </c>
      <c r="G59" s="3" t="s">
        <v>119</v>
      </c>
      <c r="H59" s="5">
        <v>966000000</v>
      </c>
      <c r="I59" s="5">
        <v>0</v>
      </c>
      <c r="J59" s="5">
        <v>0</v>
      </c>
      <c r="K59" s="5">
        <v>966000000</v>
      </c>
      <c r="L59" s="5">
        <v>0</v>
      </c>
      <c r="M59" s="5">
        <v>1158740</v>
      </c>
      <c r="N59" s="5">
        <v>964841260</v>
      </c>
      <c r="O59" s="5">
        <v>1158740</v>
      </c>
      <c r="P59" s="5">
        <v>0</v>
      </c>
      <c r="Q59" s="5">
        <v>0</v>
      </c>
    </row>
    <row r="60" spans="1:17" ht="22.5" x14ac:dyDescent="0.25">
      <c r="A60" s="2" t="s">
        <v>17</v>
      </c>
      <c r="B60" s="3" t="s">
        <v>18</v>
      </c>
      <c r="C60" s="4" t="s">
        <v>120</v>
      </c>
      <c r="D60" s="2" t="s">
        <v>117</v>
      </c>
      <c r="E60" s="2" t="s">
        <v>118</v>
      </c>
      <c r="F60" s="2" t="s">
        <v>22</v>
      </c>
      <c r="G60" s="3" t="s">
        <v>121</v>
      </c>
      <c r="H60" s="5">
        <v>0</v>
      </c>
      <c r="I60" s="5">
        <v>100000000000</v>
      </c>
      <c r="J60" s="5">
        <v>0</v>
      </c>
      <c r="K60" s="5">
        <v>100000000000</v>
      </c>
      <c r="L60" s="5">
        <v>0</v>
      </c>
      <c r="M60" s="5">
        <v>94132358801</v>
      </c>
      <c r="N60" s="5">
        <v>5867641199</v>
      </c>
      <c r="O60" s="5">
        <v>0</v>
      </c>
      <c r="P60" s="5">
        <v>0</v>
      </c>
      <c r="Q60" s="5">
        <v>0</v>
      </c>
    </row>
    <row r="61" spans="1:17" ht="33.75" x14ac:dyDescent="0.25">
      <c r="A61" s="2" t="s">
        <v>17</v>
      </c>
      <c r="B61" s="3" t="s">
        <v>18</v>
      </c>
      <c r="C61" s="4" t="s">
        <v>122</v>
      </c>
      <c r="D61" s="2" t="s">
        <v>20</v>
      </c>
      <c r="E61" s="2" t="s">
        <v>21</v>
      </c>
      <c r="F61" s="2" t="s">
        <v>22</v>
      </c>
      <c r="G61" s="3" t="s">
        <v>123</v>
      </c>
      <c r="H61" s="5">
        <v>5731000000</v>
      </c>
      <c r="I61" s="5">
        <v>0</v>
      </c>
      <c r="J61" s="5">
        <v>0</v>
      </c>
      <c r="K61" s="5">
        <v>5731000000</v>
      </c>
      <c r="L61" s="5">
        <v>0</v>
      </c>
      <c r="M61" s="5">
        <v>5722973664</v>
      </c>
      <c r="N61" s="5">
        <v>8026336</v>
      </c>
      <c r="O61" s="5">
        <v>779090188</v>
      </c>
      <c r="P61" s="5">
        <v>60209382</v>
      </c>
      <c r="Q61" s="5">
        <v>60209382</v>
      </c>
    </row>
    <row r="62" spans="1:17" ht="45" x14ac:dyDescent="0.25">
      <c r="A62" s="2" t="s">
        <v>17</v>
      </c>
      <c r="B62" s="3" t="s">
        <v>18</v>
      </c>
      <c r="C62" s="4" t="s">
        <v>124</v>
      </c>
      <c r="D62" s="2" t="s">
        <v>20</v>
      </c>
      <c r="E62" s="2" t="s">
        <v>21</v>
      </c>
      <c r="F62" s="2" t="s">
        <v>22</v>
      </c>
      <c r="G62" s="3" t="s">
        <v>125</v>
      </c>
      <c r="H62" s="5">
        <v>28658000000</v>
      </c>
      <c r="I62" s="5">
        <v>0</v>
      </c>
      <c r="J62" s="5">
        <v>0</v>
      </c>
      <c r="K62" s="5">
        <v>28658000000</v>
      </c>
      <c r="L62" s="5">
        <v>0</v>
      </c>
      <c r="M62" s="5">
        <v>15837759587</v>
      </c>
      <c r="N62" s="5">
        <v>12820240413</v>
      </c>
      <c r="O62" s="5">
        <v>13188179798</v>
      </c>
      <c r="P62" s="5">
        <v>893473697</v>
      </c>
      <c r="Q62" s="5">
        <v>880941423</v>
      </c>
    </row>
    <row r="63" spans="1:17" ht="101.25" x14ac:dyDescent="0.25">
      <c r="A63" s="2" t="s">
        <v>17</v>
      </c>
      <c r="B63" s="3" t="s">
        <v>18</v>
      </c>
      <c r="C63" s="4" t="s">
        <v>126</v>
      </c>
      <c r="D63" s="2" t="s">
        <v>20</v>
      </c>
      <c r="E63" s="2" t="s">
        <v>21</v>
      </c>
      <c r="F63" s="2" t="s">
        <v>22</v>
      </c>
      <c r="G63" s="3" t="s">
        <v>127</v>
      </c>
      <c r="H63" s="5">
        <v>25648812044</v>
      </c>
      <c r="I63" s="5">
        <v>0</v>
      </c>
      <c r="J63" s="5">
        <v>0</v>
      </c>
      <c r="K63" s="5">
        <v>25648812044</v>
      </c>
      <c r="L63" s="5">
        <v>0</v>
      </c>
      <c r="M63" s="5">
        <v>17848188669.18</v>
      </c>
      <c r="N63" s="5">
        <v>7800623374.8199997</v>
      </c>
      <c r="O63" s="5">
        <v>15038829066.940001</v>
      </c>
      <c r="P63" s="5">
        <v>164677764</v>
      </c>
      <c r="Q63" s="5">
        <v>107958658</v>
      </c>
    </row>
    <row r="64" spans="1:17" ht="67.5" x14ac:dyDescent="0.25">
      <c r="A64" s="2" t="s">
        <v>17</v>
      </c>
      <c r="B64" s="3" t="s">
        <v>18</v>
      </c>
      <c r="C64" s="4" t="s">
        <v>128</v>
      </c>
      <c r="D64" s="2" t="s">
        <v>20</v>
      </c>
      <c r="E64" s="2" t="s">
        <v>21</v>
      </c>
      <c r="F64" s="2" t="s">
        <v>22</v>
      </c>
      <c r="G64" s="3" t="s">
        <v>129</v>
      </c>
      <c r="H64" s="5">
        <v>3024000000</v>
      </c>
      <c r="I64" s="5">
        <v>0</v>
      </c>
      <c r="J64" s="5">
        <v>0</v>
      </c>
      <c r="K64" s="5">
        <v>3024000000</v>
      </c>
      <c r="L64" s="5">
        <v>0</v>
      </c>
      <c r="M64" s="5">
        <v>168260433</v>
      </c>
      <c r="N64" s="5">
        <v>2855739567</v>
      </c>
      <c r="O64" s="5">
        <v>168260433</v>
      </c>
      <c r="P64" s="5">
        <v>8168929</v>
      </c>
      <c r="Q64" s="5">
        <v>8168929</v>
      </c>
    </row>
    <row r="65" spans="1:17" ht="45" x14ac:dyDescent="0.25">
      <c r="A65" s="2" t="s">
        <v>17</v>
      </c>
      <c r="B65" s="3" t="s">
        <v>18</v>
      </c>
      <c r="C65" s="4" t="s">
        <v>130</v>
      </c>
      <c r="D65" s="2" t="s">
        <v>20</v>
      </c>
      <c r="E65" s="2" t="s">
        <v>21</v>
      </c>
      <c r="F65" s="2" t="s">
        <v>22</v>
      </c>
      <c r="G65" s="3" t="s">
        <v>131</v>
      </c>
      <c r="H65" s="5">
        <v>18906000000</v>
      </c>
      <c r="I65" s="5">
        <v>0</v>
      </c>
      <c r="J65" s="5">
        <v>0</v>
      </c>
      <c r="K65" s="5">
        <v>18906000000</v>
      </c>
      <c r="L65" s="5">
        <v>0</v>
      </c>
      <c r="M65" s="5">
        <v>14411384981.719999</v>
      </c>
      <c r="N65" s="5">
        <v>4494615018.2799997</v>
      </c>
      <c r="O65" s="5">
        <v>10723073154.719999</v>
      </c>
      <c r="P65" s="5">
        <v>101194621</v>
      </c>
      <c r="Q65" s="5">
        <v>101194621</v>
      </c>
    </row>
    <row r="66" spans="1:17" x14ac:dyDescent="0.25">
      <c r="A66" s="6"/>
      <c r="B66" s="6"/>
      <c r="C66" s="6"/>
      <c r="D66" s="6"/>
      <c r="E66" s="6"/>
      <c r="F66" s="6"/>
      <c r="G66" s="6" t="s">
        <v>136</v>
      </c>
      <c r="H66" s="12">
        <f>SUM(H30:H65)</f>
        <v>995523000000</v>
      </c>
      <c r="I66" s="12">
        <f>SUM(I30:I65)</f>
        <v>100000000000</v>
      </c>
      <c r="J66" s="12">
        <f t="shared" ref="J66:Q66" si="2">SUM(J30:J65)</f>
        <v>100000000000</v>
      </c>
      <c r="K66" s="12">
        <f t="shared" si="2"/>
        <v>995523000000</v>
      </c>
      <c r="L66" s="12">
        <f t="shared" si="2"/>
        <v>0</v>
      </c>
      <c r="M66" s="12">
        <f t="shared" si="2"/>
        <v>664500120498.37</v>
      </c>
      <c r="N66" s="12">
        <f t="shared" si="2"/>
        <v>331022879501.63007</v>
      </c>
      <c r="O66" s="12">
        <f t="shared" si="2"/>
        <v>507375500138.7099</v>
      </c>
      <c r="P66" s="12">
        <f t="shared" si="2"/>
        <v>18949460523.59</v>
      </c>
      <c r="Q66" s="12">
        <f t="shared" si="2"/>
        <v>13277041194.589998</v>
      </c>
    </row>
    <row r="67" spans="1:17" x14ac:dyDescent="0.25">
      <c r="A67" s="8"/>
      <c r="B67" s="9"/>
      <c r="C67" s="10"/>
      <c r="D67" s="8"/>
      <c r="E67" s="8"/>
      <c r="F67" s="8"/>
      <c r="G67" s="11" t="s">
        <v>137</v>
      </c>
      <c r="H67" s="13">
        <f>+H27+H29+H66</f>
        <v>1544908000000</v>
      </c>
      <c r="I67" s="13">
        <f t="shared" ref="I67:Q67" si="3">+I27+I29+I66</f>
        <v>100000000000</v>
      </c>
      <c r="J67" s="13">
        <f t="shared" si="3"/>
        <v>100000000000</v>
      </c>
      <c r="K67" s="13">
        <f t="shared" si="3"/>
        <v>1544908000000</v>
      </c>
      <c r="L67" s="13">
        <f t="shared" si="3"/>
        <v>81073000000</v>
      </c>
      <c r="M67" s="13">
        <f t="shared" si="3"/>
        <v>1069810709438.9199</v>
      </c>
      <c r="N67" s="13">
        <f t="shared" si="3"/>
        <v>394024290561.08008</v>
      </c>
      <c r="O67" s="13">
        <f t="shared" si="3"/>
        <v>636829776383.29993</v>
      </c>
      <c r="P67" s="13">
        <f t="shared" si="3"/>
        <v>119660385539.66</v>
      </c>
      <c r="Q67" s="13">
        <f t="shared" si="3"/>
        <v>113422009777.66</v>
      </c>
    </row>
    <row r="68" spans="1:17" x14ac:dyDescent="0.25"/>
    <row r="69" spans="1:17" x14ac:dyDescent="0.25">
      <c r="A69" s="14" t="s">
        <v>138</v>
      </c>
      <c r="O69" s="15"/>
      <c r="P69" s="16"/>
    </row>
    <row r="70" spans="1:17" x14ac:dyDescent="0.25"/>
  </sheetData>
  <mergeCells count="1"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1085 del 31 de diciembre de 2020 – Por el cual se liquida el presupuesto para la vigencia 2021</Descripci_x00f3_n>
    <Vigencia xmlns="61cca86f-76d0-4580-a348-650cc4dfa152">2021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E53E62D9-055C-4262-8356-1A58AF6C2F7C}"/>
</file>

<file path=customXml/itemProps2.xml><?xml version="1.0" encoding="utf-8"?>
<ds:datastoreItem xmlns:ds="http://schemas.openxmlformats.org/officeDocument/2006/customXml" ds:itemID="{38B2970A-A858-4513-99AA-472D4FCCA75D}"/>
</file>

<file path=customXml/itemProps3.xml><?xml version="1.0" encoding="utf-8"?>
<ds:datastoreItem xmlns:ds="http://schemas.openxmlformats.org/officeDocument/2006/customXml" ds:itemID="{4C6F4790-089B-4647-88BF-81E54370DD9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Marzo 2021</dc:title>
  <dc:creator>ACER</dc:creator>
  <cp:lastModifiedBy>ACER</cp:lastModifiedBy>
  <dcterms:created xsi:type="dcterms:W3CDTF">2021-04-08T16:53:13Z</dcterms:created>
  <dcterms:modified xsi:type="dcterms:W3CDTF">2021-04-09T20:03:55Z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