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4/"/>
    </mc:Choice>
  </mc:AlternateContent>
  <xr:revisionPtr revIDLastSave="74" documentId="8_{4674EADE-B4FB-47C8-9A64-50BFE4CD3531}" xr6:coauthVersionLast="47" xr6:coauthVersionMax="47" xr10:uidLastSave="{15AE2936-F142-43DB-BEE8-A1221420594C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6" i="1" l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M68" i="1"/>
  <c r="I68" i="1"/>
  <c r="S67" i="1"/>
  <c r="T67" i="1" s="1"/>
  <c r="Q67" i="1"/>
  <c r="O67" i="1"/>
  <c r="O68" i="1" s="1"/>
  <c r="N67" i="1"/>
  <c r="N68" i="1" s="1"/>
  <c r="M67" i="1"/>
  <c r="L67" i="1"/>
  <c r="L68" i="1" s="1"/>
  <c r="K67" i="1"/>
  <c r="P67" i="1" s="1"/>
  <c r="J67" i="1"/>
  <c r="J68" i="1" s="1"/>
  <c r="I67" i="1"/>
  <c r="H67" i="1"/>
  <c r="H68" i="1" s="1"/>
  <c r="T28" i="1"/>
  <c r="T27" i="1"/>
  <c r="T26" i="1"/>
  <c r="T25" i="1"/>
  <c r="T24" i="1"/>
  <c r="T23" i="1"/>
  <c r="T22" i="1"/>
  <c r="T21" i="1"/>
  <c r="T19" i="1"/>
  <c r="T18" i="1"/>
  <c r="T16" i="1"/>
  <c r="T15" i="1"/>
  <c r="T14" i="1"/>
  <c r="R28" i="1"/>
  <c r="R27" i="1"/>
  <c r="R26" i="1"/>
  <c r="R25" i="1"/>
  <c r="R24" i="1"/>
  <c r="R23" i="1"/>
  <c r="R22" i="1"/>
  <c r="R21" i="1"/>
  <c r="R19" i="1"/>
  <c r="R18" i="1"/>
  <c r="R16" i="1"/>
  <c r="R15" i="1"/>
  <c r="R14" i="1"/>
  <c r="S29" i="1"/>
  <c r="T29" i="1" s="1"/>
  <c r="Q29" i="1"/>
  <c r="O29" i="1"/>
  <c r="N29" i="1"/>
  <c r="M29" i="1"/>
  <c r="L29" i="1"/>
  <c r="K29" i="1"/>
  <c r="J29" i="1"/>
  <c r="I29" i="1"/>
  <c r="H29" i="1"/>
  <c r="P28" i="1"/>
  <c r="P27" i="1"/>
  <c r="P26" i="1"/>
  <c r="P25" i="1"/>
  <c r="P24" i="1"/>
  <c r="P23" i="1"/>
  <c r="P22" i="1"/>
  <c r="P21" i="1"/>
  <c r="P19" i="1"/>
  <c r="P18" i="1"/>
  <c r="P16" i="1"/>
  <c r="P15" i="1"/>
  <c r="P14" i="1"/>
  <c r="S68" i="1" l="1"/>
  <c r="Q68" i="1"/>
  <c r="K68" i="1"/>
  <c r="P68" i="1" s="1"/>
  <c r="R67" i="1"/>
  <c r="P29" i="1"/>
  <c r="R29" i="1"/>
  <c r="T68" i="1" l="1"/>
  <c r="R68" i="1"/>
</calcChain>
</file>

<file path=xl/sharedStrings.xml><?xml version="1.0" encoding="utf-8"?>
<sst xmlns="http://schemas.openxmlformats.org/spreadsheetml/2006/main" count="388" uniqueCount="98">
  <si>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</si>
  <si>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</si>
  <si>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</si>
  <si>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</si>
  <si>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</si>
  <si>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</si>
  <si>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</si>
  <si>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</si>
  <si>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</si>
  <si>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</si>
  <si>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</si>
  <si>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</si>
  <si>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</si>
  <si>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</si>
  <si>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</si>
  <si>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</si>
  <si>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</si>
  <si>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</si>
  <si>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</si>
  <si>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</si>
  <si>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</si>
  <si>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</si>
  <si>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</si>
  <si>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</si>
  <si>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</si>
  <si>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</si>
  <si>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</si>
  <si>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</si>
  <si>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</si>
  <si>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</si>
  <si>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</si>
  <si>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</si>
  <si>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</si>
  <si>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</si>
  <si>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</si>
  <si>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</si>
  <si>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</si>
  <si>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</si>
  <si>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</si>
  <si>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</si>
  <si>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</si>
  <si>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</si>
  <si>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</si>
  <si>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</si>
  <si>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</si>
  <si>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</si>
  <si>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</si>
  <si>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</si>
  <si>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</si>
  <si>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</si>
  <si>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</si>
  <si>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</si>
  <si>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C-2403-0600-25-52104E</t>
  </si>
  <si>
    <t>5. CONVERGENCIA REGIONAL / E. INFRAESTRUCTURA Y SERVICIOS LOGÍSTICOS</t>
  </si>
  <si>
    <t>C-2403-0600-26-52104E</t>
  </si>
  <si>
    <t>C-2403-0600-27-52104E</t>
  </si>
  <si>
    <t>C-2403-0600-28-52104E</t>
  </si>
  <si>
    <t>C-2403-0600-29-52104E</t>
  </si>
  <si>
    <t>C-2403-0600-30-52104E</t>
  </si>
  <si>
    <t>C-2403-0600-31-52104E</t>
  </si>
  <si>
    <t>C-2403-0600-32-52104E</t>
  </si>
  <si>
    <t>C-2403-0600-33-52104E</t>
  </si>
  <si>
    <t>C-2403-0600-34-52104E</t>
  </si>
  <si>
    <t>21</t>
  </si>
  <si>
    <t>C-2403-0600-35-52104E</t>
  </si>
  <si>
    <t>C-2403-0600-36-52104E</t>
  </si>
  <si>
    <t>C-2403-0600-37-52104E</t>
  </si>
  <si>
    <t>C-2403-0600-38-52104E</t>
  </si>
  <si>
    <t>C-2403-0600-39-52104E</t>
  </si>
  <si>
    <t>C-2403-0600-40-52104E</t>
  </si>
  <si>
    <t>C-2403-0600-41-52104E</t>
  </si>
  <si>
    <t>C-2403-0600-42-52104E</t>
  </si>
  <si>
    <t>C-2403-0600-43-52104E</t>
  </si>
  <si>
    <t>C-2403-0600-44-52104E</t>
  </si>
  <si>
    <t>C-2403-0600-45-52104E</t>
  </si>
  <si>
    <t>C-2403-0600-46-52104E</t>
  </si>
  <si>
    <t>C-2403-0600-47-52104E</t>
  </si>
  <si>
    <t>C-2403-0600-48-52104E</t>
  </si>
  <si>
    <t>C-2403-0600-49-52104E</t>
  </si>
  <si>
    <t>C-2403-0600-51-52104E</t>
  </si>
  <si>
    <t>C-2403-0600-52-52104E</t>
  </si>
  <si>
    <t>C-2403-0600-55-52104E</t>
  </si>
  <si>
    <t>C-2403-0600-56-51102A</t>
  </si>
  <si>
    <t>5. CONVERGENCIA REGIONAL / A. INTERVENCIÓN DE VÍAS REGIONALES (SECUNDARIAS Y TERCIARIAS), TERMINALES FLUVIALES Y AERÓDROMOS</t>
  </si>
  <si>
    <t>C-2409-0600-7-20301C</t>
  </si>
  <si>
    <t>2. SEGURIDAD HUMANA Y JUSTICIA SOCIAL / C. FORTALECIMIENTO DE LA SEGURIDAD VIAL PARA LA PROTECCIÓN DE LA VIDA</t>
  </si>
  <si>
    <t>C-2409-0600-8-20301C</t>
  </si>
  <si>
    <t>C-2499-0600-6-51102D</t>
  </si>
  <si>
    <t>5. CONVERGENCIA REGIONAL / D. INTEGRACIÓN DE TERRITORIOS BAJO EL PRINCIPIO DE LA CONECTIVIDAD FÍSICA Y LA MULTIMODALIDAD</t>
  </si>
  <si>
    <t>C-2499-0600-7-51102D</t>
  </si>
  <si>
    <t>C-2499-0600-8-51102D</t>
  </si>
  <si>
    <t>INFORME DE EJECUCIÓN PRESUPUESTAL 2024</t>
  </si>
  <si>
    <t>% COMPROMISO</t>
  </si>
  <si>
    <t>% OBLIGACIÓN</t>
  </si>
  <si>
    <t>% PAGOS</t>
  </si>
  <si>
    <t>TOTAL FUNCIONAMIENTO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</si>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</sst>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0.0%"/>
    <numFmt numFmtId="166" formatCode="[$-1240A]&quot;$&quot;\ #,##0;\-&quot;$&quot;\ #,##0"/>
    <numFmt numFmtId="170" formatCode="_-* #,##0_-;\-* #,##0_-;_-* &quot;-&quot;??_-;_-@_-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8"/>
      <color rgb="FF000000"/>
      <name val="Arial"/>
      <family val="2"/>
    </font>
    <font>
      <b/>
      <sz val="18"/>
      <color theme="9" tint="-0.249977111117893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 applyFont="1" applyFill="1" applyBorder="1"/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165" fontId="3" fillId="0" borderId="1" xfId="2" applyNumberFormat="1" applyFont="1" applyFill="1" applyBorder="1" applyAlignment="1">
      <alignment horizontal="right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166" fontId="5" fillId="3" borderId="1" xfId="0" applyNumberFormat="1" applyFont="1" applyFill="1" applyBorder="1" applyAlignment="1">
      <alignment horizontal="right" vertical="center" wrapText="1" readingOrder="1"/>
    </xf>
    <xf numFmtId="165" fontId="5" fillId="3" borderId="1" xfId="2" applyNumberFormat="1" applyFont="1" applyFill="1" applyBorder="1" applyAlignment="1">
      <alignment horizontal="right" vertical="center" wrapText="1" readingOrder="1"/>
    </xf>
    <xf numFmtId="170" fontId="3" fillId="0" borderId="1" xfId="1" applyNumberFormat="1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614449</xdr:colOff>
      <xdr:row>5</xdr:row>
      <xdr:rowOff>134996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A75224-F38C-4794-A61E-0987DA69A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80509" cy="101129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11</xdr:col>
      <xdr:colOff>905117</xdr:colOff>
      <xdr:row>3</xdr:row>
      <xdr:rowOff>174062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BA37B116-28A4-4F45-950D-DA6189DD3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319260" y="0"/>
          <a:ext cx="3937877" cy="69984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706120</xdr:colOff>
      <xdr:row>4</xdr:row>
      <xdr:rowOff>112607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E3F0AA-BD05-44AB-87FF-02ED82AA7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1660" y="0"/>
          <a:ext cx="3647440" cy="8136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2</xdr:col>
      <xdr:colOff>838662</xdr:colOff>
      <xdr:row>10</xdr:row>
      <xdr:rowOff>146164</xdr:rowOff>
    </xdr:to>
    <xdr:sp macro="" textlink="">
      <xdr:nvSpPr>
        <xdr:cNvPr id="5" name="Rectangle 56">
          <a:extLst>
            <a:ext uri="{FF2B5EF4-FFF2-40B4-BE49-F238E27FC236}">
              <a16:creationId xmlns:a16="http://schemas.microsoft.com/office/drawing/2014/main" id="{B5438937-01DD-493A-9CE5-FC349C3D72BE}"/>
            </a:ext>
          </a:extLst>
        </xdr:cNvPr>
        <xdr:cNvSpPr/>
      </xdr:nvSpPr>
      <xdr:spPr>
        <a:xfrm rot="10800000">
          <a:off x="0" y="1341120"/>
          <a:ext cx="3604722" cy="671944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2</xdr:col>
      <xdr:colOff>612140</xdr:colOff>
      <xdr:row>9</xdr:row>
      <xdr:rowOff>166075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4EC33C16-7333-4B48-A6C8-CE61A8545356}"/>
            </a:ext>
          </a:extLst>
        </xdr:cNvPr>
        <xdr:cNvSpPr txBox="1">
          <a:spLocks noChangeArrowheads="1"/>
        </xdr:cNvSpPr>
      </xdr:nvSpPr>
      <xdr:spPr bwMode="auto">
        <a:xfrm>
          <a:off x="0" y="1455420"/>
          <a:ext cx="3378200" cy="402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31 Julio 2024</a:t>
          </a: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6</xdr:col>
      <xdr:colOff>1440179</xdr:colOff>
      <xdr:row>71</xdr:row>
      <xdr:rowOff>128965</xdr:rowOff>
    </xdr:to>
    <xdr:sp macro="" textlink="">
      <xdr:nvSpPr>
        <xdr:cNvPr id="8" name="Rectangle 56">
          <a:extLst>
            <a:ext uri="{FF2B5EF4-FFF2-40B4-BE49-F238E27FC236}">
              <a16:creationId xmlns:a16="http://schemas.microsoft.com/office/drawing/2014/main" id="{D902191E-9A3A-4C46-ABF5-31D25544B1E1}"/>
            </a:ext>
          </a:extLst>
        </xdr:cNvPr>
        <xdr:cNvSpPr/>
      </xdr:nvSpPr>
      <xdr:spPr>
        <a:xfrm rot="10800000">
          <a:off x="0" y="23141940"/>
          <a:ext cx="7429499" cy="47948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6</xdr:col>
      <xdr:colOff>1264920</xdr:colOff>
      <xdr:row>71</xdr:row>
      <xdr:rowOff>128965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19FC9128-9F1F-44BE-A510-91E4E0779740}"/>
            </a:ext>
          </a:extLst>
        </xdr:cNvPr>
        <xdr:cNvSpPr txBox="1">
          <a:spLocks noChangeArrowheads="1"/>
        </xdr:cNvSpPr>
      </xdr:nvSpPr>
      <xdr:spPr bwMode="auto">
        <a:xfrm>
          <a:off x="0" y="23141940"/>
          <a:ext cx="7254240" cy="479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3"/>
  <sheetViews>
    <sheetView showGridLines="0" tabSelected="1" workbookViewId="0">
      <selection activeCell="H9" sqref="H9"/>
    </sheetView>
  </sheetViews>
  <sheetFormatPr baseColWidth="10" defaultColWidth="0" defaultRowHeight="13.8" zeroHeight="1" x14ac:dyDescent="0.25"/>
  <cols>
    <col min="1" max="1" width="13.44140625" style="1" customWidth="1"/>
    <col min="2" max="2" width="26.88671875" style="1" customWidth="1"/>
    <col min="3" max="3" width="19.5546875" style="1" customWidth="1"/>
    <col min="4" max="4" width="9.6640625" style="1" customWidth="1"/>
    <col min="5" max="5" width="8.109375" style="1" customWidth="1"/>
    <col min="6" max="6" width="9.6640625" style="1" customWidth="1"/>
    <col min="7" max="7" width="27.6640625" style="1" customWidth="1"/>
    <col min="8" max="8" width="15.44140625" style="1" bestFit="1" customWidth="1"/>
    <col min="9" max="9" width="15.109375" style="1" bestFit="1" customWidth="1"/>
    <col min="10" max="10" width="13.6640625" style="1" bestFit="1" customWidth="1"/>
    <col min="11" max="11" width="15.44140625" style="1" bestFit="1" customWidth="1"/>
    <col min="12" max="12" width="15" style="1" bestFit="1" customWidth="1"/>
    <col min="13" max="13" width="15.44140625" style="1" bestFit="1" customWidth="1"/>
    <col min="14" max="14" width="15.21875" style="1" bestFit="1" customWidth="1"/>
    <col min="15" max="15" width="15.44140625" style="1" bestFit="1" customWidth="1"/>
    <col min="16" max="16" width="12.77734375" style="1" bestFit="1" customWidth="1"/>
    <col min="17" max="17" width="14.6640625" style="1" bestFit="1" customWidth="1"/>
    <col min="18" max="18" width="11.33203125" style="1" bestFit="1" customWidth="1"/>
    <col min="19" max="19" width="14.6640625" style="1" bestFit="1" customWidth="1"/>
    <col min="20" max="20" width="6.6640625" style="1" bestFit="1" customWidth="1"/>
    <col min="21" max="21" width="6.44140625" style="1" customWidth="1"/>
    <col min="22" max="16384" width="11.5546875" style="1" hidden="1"/>
  </cols>
  <sheetData>
    <row r="1" spans="1:21" x14ac:dyDescent="0.25"/>
    <row r="2" spans="1:21" x14ac:dyDescent="0.25"/>
    <row r="3" spans="1:21" x14ac:dyDescent="0.25"/>
    <row r="4" spans="1:21" x14ac:dyDescent="0.25"/>
    <row r="5" spans="1:21" x14ac:dyDescent="0.25"/>
    <row r="6" spans="1:21" x14ac:dyDescent="0.25"/>
    <row r="7" spans="1:21" ht="22.8" x14ac:dyDescent="0.25">
      <c r="A7" s="5" t="s">
        <v>91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x14ac:dyDescent="0.25"/>
    <row r="9" spans="1:21" x14ac:dyDescent="0.25"/>
    <row r="10" spans="1:21" x14ac:dyDescent="0.25"/>
    <row r="11" spans="1:21" x14ac:dyDescent="0.25"/>
    <row r="12" spans="1:21" x14ac:dyDescent="0.25"/>
    <row r="13" spans="1:21" ht="24" customHeight="1" x14ac:dyDescent="0.25">
      <c r="A13" s="6" t="s">
        <v>0</v>
      </c>
      <c r="B13" s="6" t="s">
        <v>1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6" t="s">
        <v>8</v>
      </c>
      <c r="J13" s="6" t="s">
        <v>9</v>
      </c>
      <c r="K13" s="6" t="s">
        <v>10</v>
      </c>
      <c r="L13" s="6" t="s">
        <v>11</v>
      </c>
      <c r="M13" s="6" t="s">
        <v>12</v>
      </c>
      <c r="N13" s="6" t="s">
        <v>13</v>
      </c>
      <c r="O13" s="6" t="s">
        <v>14</v>
      </c>
      <c r="P13" s="6" t="s">
        <v>92</v>
      </c>
      <c r="Q13" s="6" t="s">
        <v>15</v>
      </c>
      <c r="R13" s="6" t="s">
        <v>93</v>
      </c>
      <c r="S13" s="6" t="s">
        <v>16</v>
      </c>
      <c r="T13" s="6" t="s">
        <v>94</v>
      </c>
    </row>
    <row r="14" spans="1:21" ht="20.399999999999999" x14ac:dyDescent="0.25">
      <c r="A14" s="2" t="s">
        <v>17</v>
      </c>
      <c r="B14" s="3" t="s">
        <v>18</v>
      </c>
      <c r="C14" s="4" t="s">
        <v>19</v>
      </c>
      <c r="D14" s="2" t="s">
        <v>20</v>
      </c>
      <c r="E14" s="2" t="s">
        <v>21</v>
      </c>
      <c r="F14" s="2" t="s">
        <v>22</v>
      </c>
      <c r="G14" s="3" t="s">
        <v>23</v>
      </c>
      <c r="H14" s="14">
        <v>314000048000</v>
      </c>
      <c r="I14" s="14">
        <v>0</v>
      </c>
      <c r="J14" s="14">
        <v>0</v>
      </c>
      <c r="K14" s="14">
        <v>314000048000</v>
      </c>
      <c r="L14" s="14">
        <v>0</v>
      </c>
      <c r="M14" s="14">
        <v>314000048000</v>
      </c>
      <c r="N14" s="14">
        <v>0</v>
      </c>
      <c r="O14" s="14">
        <v>169884396065</v>
      </c>
      <c r="P14" s="7">
        <f>+O14/K14</f>
        <v>0.54103302578157564</v>
      </c>
      <c r="Q14" s="14">
        <v>169873534722.04001</v>
      </c>
      <c r="R14" s="7">
        <f>+Q14/K14</f>
        <v>0.54099843552265958</v>
      </c>
      <c r="S14" s="14">
        <v>169701698279.04001</v>
      </c>
      <c r="T14" s="7">
        <f>+S14/K14</f>
        <v>0.54045118578784423</v>
      </c>
    </row>
    <row r="15" spans="1:21" ht="20.399999999999999" x14ac:dyDescent="0.25">
      <c r="A15" s="2" t="s">
        <v>17</v>
      </c>
      <c r="B15" s="3" t="s">
        <v>18</v>
      </c>
      <c r="C15" s="4" t="s">
        <v>24</v>
      </c>
      <c r="D15" s="2" t="s">
        <v>20</v>
      </c>
      <c r="E15" s="2" t="s">
        <v>21</v>
      </c>
      <c r="F15" s="2" t="s">
        <v>22</v>
      </c>
      <c r="G15" s="3" t="s">
        <v>25</v>
      </c>
      <c r="H15" s="14">
        <v>125858295000</v>
      </c>
      <c r="I15" s="14">
        <v>0</v>
      </c>
      <c r="J15" s="14">
        <v>0</v>
      </c>
      <c r="K15" s="14">
        <v>125858295000</v>
      </c>
      <c r="L15" s="14">
        <v>0</v>
      </c>
      <c r="M15" s="14">
        <v>125858295000</v>
      </c>
      <c r="N15" s="14">
        <v>0</v>
      </c>
      <c r="O15" s="14">
        <v>78985669530</v>
      </c>
      <c r="P15" s="7">
        <f t="shared" ref="P15:P28" si="0">+O15/K15</f>
        <v>0.62757619217708294</v>
      </c>
      <c r="Q15" s="14">
        <v>78985669530</v>
      </c>
      <c r="R15" s="7">
        <f t="shared" ref="R15:R28" si="1">+Q15/K15</f>
        <v>0.62757619217708294</v>
      </c>
      <c r="S15" s="14">
        <v>78985669530</v>
      </c>
      <c r="T15" s="7">
        <f t="shared" ref="T15:T27" si="2">+S15/K15</f>
        <v>0.62757619217708294</v>
      </c>
    </row>
    <row r="16" spans="1:21" ht="30.6" x14ac:dyDescent="0.25">
      <c r="A16" s="2" t="s">
        <v>17</v>
      </c>
      <c r="B16" s="3" t="s">
        <v>18</v>
      </c>
      <c r="C16" s="4" t="s">
        <v>26</v>
      </c>
      <c r="D16" s="2" t="s">
        <v>20</v>
      </c>
      <c r="E16" s="2" t="s">
        <v>21</v>
      </c>
      <c r="F16" s="2" t="s">
        <v>22</v>
      </c>
      <c r="G16" s="3" t="s">
        <v>27</v>
      </c>
      <c r="H16" s="14">
        <v>101753384000</v>
      </c>
      <c r="I16" s="14">
        <v>0</v>
      </c>
      <c r="J16" s="14">
        <v>0</v>
      </c>
      <c r="K16" s="14">
        <v>101753384000</v>
      </c>
      <c r="L16" s="14">
        <v>0</v>
      </c>
      <c r="M16" s="14">
        <v>101753384000</v>
      </c>
      <c r="N16" s="14">
        <v>0</v>
      </c>
      <c r="O16" s="14">
        <v>47721788629</v>
      </c>
      <c r="P16" s="7">
        <f t="shared" si="0"/>
        <v>0.46899460984019953</v>
      </c>
      <c r="Q16" s="14">
        <v>47717809248.629997</v>
      </c>
      <c r="R16" s="7">
        <f t="shared" si="1"/>
        <v>0.46895550175146999</v>
      </c>
      <c r="S16" s="14">
        <v>47540591742.629997</v>
      </c>
      <c r="T16" s="7">
        <f t="shared" si="2"/>
        <v>0.46721386428415979</v>
      </c>
    </row>
    <row r="17" spans="1:20" ht="30.6" x14ac:dyDescent="0.25">
      <c r="A17" s="2" t="s">
        <v>17</v>
      </c>
      <c r="B17" s="3" t="s">
        <v>18</v>
      </c>
      <c r="C17" s="4" t="s">
        <v>28</v>
      </c>
      <c r="D17" s="2" t="s">
        <v>20</v>
      </c>
      <c r="E17" s="2" t="s">
        <v>21</v>
      </c>
      <c r="F17" s="2" t="s">
        <v>22</v>
      </c>
      <c r="G17" s="3" t="s">
        <v>29</v>
      </c>
      <c r="H17" s="14">
        <v>56869231000</v>
      </c>
      <c r="I17" s="14">
        <v>0</v>
      </c>
      <c r="J17" s="14">
        <v>0</v>
      </c>
      <c r="K17" s="14">
        <v>56869231000</v>
      </c>
      <c r="L17" s="14">
        <v>33963622965</v>
      </c>
      <c r="M17" s="14">
        <v>0</v>
      </c>
      <c r="N17" s="14">
        <v>22905608035</v>
      </c>
      <c r="O17" s="14">
        <v>0</v>
      </c>
      <c r="P17" s="7">
        <v>0</v>
      </c>
      <c r="Q17" s="14">
        <v>0</v>
      </c>
      <c r="R17" s="7">
        <v>0</v>
      </c>
      <c r="S17" s="14">
        <v>0</v>
      </c>
      <c r="T17" s="7">
        <v>0</v>
      </c>
    </row>
    <row r="18" spans="1:20" ht="20.399999999999999" x14ac:dyDescent="0.25">
      <c r="A18" s="2" t="s">
        <v>17</v>
      </c>
      <c r="B18" s="3" t="s">
        <v>18</v>
      </c>
      <c r="C18" s="4" t="s">
        <v>30</v>
      </c>
      <c r="D18" s="2" t="s">
        <v>20</v>
      </c>
      <c r="E18" s="2" t="s">
        <v>21</v>
      </c>
      <c r="F18" s="2" t="s">
        <v>22</v>
      </c>
      <c r="G18" s="3" t="s">
        <v>31</v>
      </c>
      <c r="H18" s="14">
        <v>80518592000</v>
      </c>
      <c r="I18" s="14">
        <v>0</v>
      </c>
      <c r="J18" s="14">
        <v>0</v>
      </c>
      <c r="K18" s="14">
        <v>80518592000</v>
      </c>
      <c r="L18" s="14">
        <v>0</v>
      </c>
      <c r="M18" s="14">
        <v>74625249278.050003</v>
      </c>
      <c r="N18" s="14">
        <v>5893342721.9499998</v>
      </c>
      <c r="O18" s="14">
        <v>68318488966.940002</v>
      </c>
      <c r="P18" s="7">
        <f t="shared" si="0"/>
        <v>0.84848091937499359</v>
      </c>
      <c r="Q18" s="14">
        <v>40189926759.059998</v>
      </c>
      <c r="R18" s="7">
        <f t="shared" si="1"/>
        <v>0.49913846927502159</v>
      </c>
      <c r="S18" s="14">
        <v>38668434566.919998</v>
      </c>
      <c r="T18" s="7">
        <f t="shared" si="2"/>
        <v>0.48024230934043155</v>
      </c>
    </row>
    <row r="19" spans="1:20" ht="20.399999999999999" x14ac:dyDescent="0.25">
      <c r="A19" s="2" t="s">
        <v>17</v>
      </c>
      <c r="B19" s="3" t="s">
        <v>18</v>
      </c>
      <c r="C19" s="4" t="s">
        <v>32</v>
      </c>
      <c r="D19" s="2" t="s">
        <v>20</v>
      </c>
      <c r="E19" s="2" t="s">
        <v>21</v>
      </c>
      <c r="F19" s="2" t="s">
        <v>22</v>
      </c>
      <c r="G19" s="3" t="s">
        <v>33</v>
      </c>
      <c r="H19" s="14">
        <v>1124006000</v>
      </c>
      <c r="I19" s="14">
        <v>0</v>
      </c>
      <c r="J19" s="14">
        <v>0</v>
      </c>
      <c r="K19" s="14">
        <v>1124006000</v>
      </c>
      <c r="L19" s="14">
        <v>0</v>
      </c>
      <c r="M19" s="14">
        <v>1112558985</v>
      </c>
      <c r="N19" s="14">
        <v>11447015</v>
      </c>
      <c r="O19" s="14">
        <v>1112558985</v>
      </c>
      <c r="P19" s="7">
        <f t="shared" si="0"/>
        <v>0.98981587731738085</v>
      </c>
      <c r="Q19" s="14">
        <v>1037283789</v>
      </c>
      <c r="R19" s="7">
        <f t="shared" si="1"/>
        <v>0.92284541986430679</v>
      </c>
      <c r="S19" s="14">
        <v>1037283789</v>
      </c>
      <c r="T19" s="7">
        <f t="shared" si="2"/>
        <v>0.92284541986430679</v>
      </c>
    </row>
    <row r="20" spans="1:20" ht="30.6" x14ac:dyDescent="0.25">
      <c r="A20" s="2" t="s">
        <v>17</v>
      </c>
      <c r="B20" s="3" t="s">
        <v>18</v>
      </c>
      <c r="C20" s="4" t="s">
        <v>34</v>
      </c>
      <c r="D20" s="2" t="s">
        <v>20</v>
      </c>
      <c r="E20" s="2" t="s">
        <v>21</v>
      </c>
      <c r="F20" s="2" t="s">
        <v>22</v>
      </c>
      <c r="G20" s="3" t="s">
        <v>35</v>
      </c>
      <c r="H20" s="14">
        <v>73295737000</v>
      </c>
      <c r="I20" s="14">
        <v>0</v>
      </c>
      <c r="J20" s="14">
        <v>0</v>
      </c>
      <c r="K20" s="14">
        <v>73295737000</v>
      </c>
      <c r="L20" s="14">
        <v>26977613709</v>
      </c>
      <c r="M20" s="14">
        <v>0</v>
      </c>
      <c r="N20" s="14">
        <v>46318123291</v>
      </c>
      <c r="O20" s="14">
        <v>0</v>
      </c>
      <c r="P20" s="7">
        <v>0</v>
      </c>
      <c r="Q20" s="14">
        <v>0</v>
      </c>
      <c r="R20" s="7">
        <v>0</v>
      </c>
      <c r="S20" s="14">
        <v>0</v>
      </c>
      <c r="T20" s="7">
        <v>0</v>
      </c>
    </row>
    <row r="21" spans="1:20" ht="20.399999999999999" x14ac:dyDescent="0.25">
      <c r="A21" s="2" t="s">
        <v>17</v>
      </c>
      <c r="B21" s="3" t="s">
        <v>18</v>
      </c>
      <c r="C21" s="4" t="s">
        <v>36</v>
      </c>
      <c r="D21" s="2" t="s">
        <v>20</v>
      </c>
      <c r="E21" s="2" t="s">
        <v>21</v>
      </c>
      <c r="F21" s="2" t="s">
        <v>22</v>
      </c>
      <c r="G21" s="3" t="s">
        <v>37</v>
      </c>
      <c r="H21" s="14">
        <v>300000000</v>
      </c>
      <c r="I21" s="14">
        <v>0</v>
      </c>
      <c r="J21" s="14">
        <v>0</v>
      </c>
      <c r="K21" s="14">
        <v>300000000</v>
      </c>
      <c r="L21" s="14">
        <v>0</v>
      </c>
      <c r="M21" s="14">
        <v>300000000</v>
      </c>
      <c r="N21" s="14">
        <v>0</v>
      </c>
      <c r="O21" s="14">
        <v>159747074</v>
      </c>
      <c r="P21" s="7">
        <f t="shared" si="0"/>
        <v>0.53249024666666667</v>
      </c>
      <c r="Q21" s="14">
        <v>159747074</v>
      </c>
      <c r="R21" s="7">
        <f t="shared" si="1"/>
        <v>0.53249024666666667</v>
      </c>
      <c r="S21" s="14">
        <v>159747074</v>
      </c>
      <c r="T21" s="7">
        <f t="shared" si="2"/>
        <v>0.53249024666666667</v>
      </c>
    </row>
    <row r="22" spans="1:20" ht="30.6" x14ac:dyDescent="0.25">
      <c r="A22" s="2" t="s">
        <v>17</v>
      </c>
      <c r="B22" s="3" t="s">
        <v>18</v>
      </c>
      <c r="C22" s="4" t="s">
        <v>38</v>
      </c>
      <c r="D22" s="2" t="s">
        <v>20</v>
      </c>
      <c r="E22" s="2" t="s">
        <v>21</v>
      </c>
      <c r="F22" s="2" t="s">
        <v>22</v>
      </c>
      <c r="G22" s="3" t="s">
        <v>39</v>
      </c>
      <c r="H22" s="14">
        <v>2240197000</v>
      </c>
      <c r="I22" s="14">
        <v>0</v>
      </c>
      <c r="J22" s="14">
        <v>0</v>
      </c>
      <c r="K22" s="14">
        <v>2240197000</v>
      </c>
      <c r="L22" s="14">
        <v>0</v>
      </c>
      <c r="M22" s="14">
        <v>2240197000</v>
      </c>
      <c r="N22" s="14">
        <v>0</v>
      </c>
      <c r="O22" s="14">
        <v>1123900811</v>
      </c>
      <c r="P22" s="7">
        <f t="shared" si="0"/>
        <v>0.50169731099541692</v>
      </c>
      <c r="Q22" s="14">
        <v>946573096</v>
      </c>
      <c r="R22" s="7">
        <f t="shared" si="1"/>
        <v>0.4225401141060362</v>
      </c>
      <c r="S22" s="14">
        <v>946573096</v>
      </c>
      <c r="T22" s="7">
        <f t="shared" si="2"/>
        <v>0.4225401141060362</v>
      </c>
    </row>
    <row r="23" spans="1:20" ht="20.399999999999999" x14ac:dyDescent="0.25">
      <c r="A23" s="2" t="s">
        <v>17</v>
      </c>
      <c r="B23" s="3" t="s">
        <v>18</v>
      </c>
      <c r="C23" s="4" t="s">
        <v>40</v>
      </c>
      <c r="D23" s="2" t="s">
        <v>20</v>
      </c>
      <c r="E23" s="2" t="s">
        <v>21</v>
      </c>
      <c r="F23" s="2" t="s">
        <v>22</v>
      </c>
      <c r="G23" s="3" t="s">
        <v>41</v>
      </c>
      <c r="H23" s="14">
        <v>10000000000</v>
      </c>
      <c r="I23" s="14">
        <v>0</v>
      </c>
      <c r="J23" s="14">
        <v>0</v>
      </c>
      <c r="K23" s="14">
        <v>10000000000</v>
      </c>
      <c r="L23" s="14">
        <v>0</v>
      </c>
      <c r="M23" s="14">
        <v>2760771148</v>
      </c>
      <c r="N23" s="14">
        <v>7239228852</v>
      </c>
      <c r="O23" s="14">
        <v>2482013769</v>
      </c>
      <c r="P23" s="7">
        <f t="shared" si="0"/>
        <v>0.24820137689999999</v>
      </c>
      <c r="Q23" s="14">
        <v>2407291750</v>
      </c>
      <c r="R23" s="7">
        <f t="shared" si="1"/>
        <v>0.24072917499999999</v>
      </c>
      <c r="S23" s="14">
        <v>2407291750</v>
      </c>
      <c r="T23" s="7">
        <f t="shared" si="2"/>
        <v>0.24072917499999999</v>
      </c>
    </row>
    <row r="24" spans="1:20" ht="20.399999999999999" x14ac:dyDescent="0.25">
      <c r="A24" s="2" t="s">
        <v>17</v>
      </c>
      <c r="B24" s="3" t="s">
        <v>18</v>
      </c>
      <c r="C24" s="4" t="s">
        <v>42</v>
      </c>
      <c r="D24" s="2" t="s">
        <v>20</v>
      </c>
      <c r="E24" s="2" t="s">
        <v>21</v>
      </c>
      <c r="F24" s="2" t="s">
        <v>22</v>
      </c>
      <c r="G24" s="3" t="s">
        <v>43</v>
      </c>
      <c r="H24" s="14">
        <v>34376481000</v>
      </c>
      <c r="I24" s="14">
        <v>0</v>
      </c>
      <c r="J24" s="14">
        <v>0</v>
      </c>
      <c r="K24" s="14">
        <v>34376481000</v>
      </c>
      <c r="L24" s="14">
        <v>0</v>
      </c>
      <c r="M24" s="14">
        <v>34251464475</v>
      </c>
      <c r="N24" s="14">
        <v>125016525</v>
      </c>
      <c r="O24" s="14">
        <v>33552299232</v>
      </c>
      <c r="P24" s="7">
        <f t="shared" si="0"/>
        <v>0.9760248360499727</v>
      </c>
      <c r="Q24" s="14">
        <v>499233910</v>
      </c>
      <c r="R24" s="7">
        <f t="shared" si="1"/>
        <v>1.4522542606964338E-2</v>
      </c>
      <c r="S24" s="14">
        <v>499233910</v>
      </c>
      <c r="T24" s="7">
        <f t="shared" si="2"/>
        <v>1.4522542606964338E-2</v>
      </c>
    </row>
    <row r="25" spans="1:20" ht="20.399999999999999" x14ac:dyDescent="0.25">
      <c r="A25" s="2" t="s">
        <v>17</v>
      </c>
      <c r="B25" s="3" t="s">
        <v>18</v>
      </c>
      <c r="C25" s="4" t="s">
        <v>44</v>
      </c>
      <c r="D25" s="2" t="s">
        <v>20</v>
      </c>
      <c r="E25" s="2" t="s">
        <v>21</v>
      </c>
      <c r="F25" s="2" t="s">
        <v>22</v>
      </c>
      <c r="G25" s="3" t="s">
        <v>45</v>
      </c>
      <c r="H25" s="14">
        <v>191985000</v>
      </c>
      <c r="I25" s="14">
        <v>0</v>
      </c>
      <c r="J25" s="14">
        <v>0</v>
      </c>
      <c r="K25" s="14">
        <v>191985000</v>
      </c>
      <c r="L25" s="14">
        <v>0</v>
      </c>
      <c r="M25" s="14">
        <v>0</v>
      </c>
      <c r="N25" s="14">
        <v>191985000</v>
      </c>
      <c r="O25" s="14">
        <v>0</v>
      </c>
      <c r="P25" s="7">
        <f t="shared" si="0"/>
        <v>0</v>
      </c>
      <c r="Q25" s="14">
        <v>0</v>
      </c>
      <c r="R25" s="7">
        <f t="shared" si="1"/>
        <v>0</v>
      </c>
      <c r="S25" s="14">
        <v>0</v>
      </c>
      <c r="T25" s="7">
        <f t="shared" si="2"/>
        <v>0</v>
      </c>
    </row>
    <row r="26" spans="1:20" ht="20.399999999999999" x14ac:dyDescent="0.25">
      <c r="A26" s="2" t="s">
        <v>17</v>
      </c>
      <c r="B26" s="3" t="s">
        <v>18</v>
      </c>
      <c r="C26" s="4" t="s">
        <v>46</v>
      </c>
      <c r="D26" s="2" t="s">
        <v>20</v>
      </c>
      <c r="E26" s="2" t="s">
        <v>21</v>
      </c>
      <c r="F26" s="2" t="s">
        <v>22</v>
      </c>
      <c r="G26" s="3" t="s">
        <v>47</v>
      </c>
      <c r="H26" s="14">
        <v>4564109000</v>
      </c>
      <c r="I26" s="14">
        <v>0</v>
      </c>
      <c r="J26" s="14">
        <v>0</v>
      </c>
      <c r="K26" s="14">
        <v>4564109000</v>
      </c>
      <c r="L26" s="14">
        <v>0</v>
      </c>
      <c r="M26" s="14">
        <v>0</v>
      </c>
      <c r="N26" s="14">
        <v>4564109000</v>
      </c>
      <c r="O26" s="14">
        <v>0</v>
      </c>
      <c r="P26" s="7">
        <f t="shared" si="0"/>
        <v>0</v>
      </c>
      <c r="Q26" s="14">
        <v>0</v>
      </c>
      <c r="R26" s="7">
        <f t="shared" si="1"/>
        <v>0</v>
      </c>
      <c r="S26" s="14">
        <v>0</v>
      </c>
      <c r="T26" s="7">
        <f t="shared" si="2"/>
        <v>0</v>
      </c>
    </row>
    <row r="27" spans="1:20" ht="30.6" x14ac:dyDescent="0.25">
      <c r="A27" s="2" t="s">
        <v>17</v>
      </c>
      <c r="B27" s="3" t="s">
        <v>18</v>
      </c>
      <c r="C27" s="4" t="s">
        <v>48</v>
      </c>
      <c r="D27" s="2" t="s">
        <v>20</v>
      </c>
      <c r="E27" s="2" t="s">
        <v>21</v>
      </c>
      <c r="F27" s="2" t="s">
        <v>22</v>
      </c>
      <c r="G27" s="3" t="s">
        <v>49</v>
      </c>
      <c r="H27" s="14">
        <v>7813000</v>
      </c>
      <c r="I27" s="14">
        <v>0</v>
      </c>
      <c r="J27" s="14">
        <v>0</v>
      </c>
      <c r="K27" s="14">
        <v>7813000</v>
      </c>
      <c r="L27" s="14">
        <v>0</v>
      </c>
      <c r="M27" s="14">
        <v>0</v>
      </c>
      <c r="N27" s="14">
        <v>7813000</v>
      </c>
      <c r="O27" s="14">
        <v>0</v>
      </c>
      <c r="P27" s="7">
        <f t="shared" si="0"/>
        <v>0</v>
      </c>
      <c r="Q27" s="14">
        <v>0</v>
      </c>
      <c r="R27" s="7">
        <f t="shared" si="1"/>
        <v>0</v>
      </c>
      <c r="S27" s="14">
        <v>0</v>
      </c>
      <c r="T27" s="7">
        <f t="shared" si="2"/>
        <v>0</v>
      </c>
    </row>
    <row r="28" spans="1:20" ht="20.399999999999999" x14ac:dyDescent="0.25">
      <c r="A28" s="2" t="s">
        <v>17</v>
      </c>
      <c r="B28" s="3" t="s">
        <v>18</v>
      </c>
      <c r="C28" s="4" t="s">
        <v>50</v>
      </c>
      <c r="D28" s="2" t="s">
        <v>20</v>
      </c>
      <c r="E28" s="2" t="s">
        <v>21</v>
      </c>
      <c r="F28" s="2" t="s">
        <v>22</v>
      </c>
      <c r="G28" s="3" t="s">
        <v>51</v>
      </c>
      <c r="H28" s="14">
        <v>590466000</v>
      </c>
      <c r="I28" s="14">
        <v>0</v>
      </c>
      <c r="J28" s="14">
        <v>0</v>
      </c>
      <c r="K28" s="14">
        <v>590466000</v>
      </c>
      <c r="L28" s="14">
        <v>0</v>
      </c>
      <c r="M28" s="14">
        <v>3000000</v>
      </c>
      <c r="N28" s="14">
        <v>587466000</v>
      </c>
      <c r="O28" s="14">
        <v>2752919</v>
      </c>
      <c r="P28" s="7">
        <f t="shared" si="0"/>
        <v>4.6622819942215132E-3</v>
      </c>
      <c r="Q28" s="14">
        <v>2752919</v>
      </c>
      <c r="R28" s="7">
        <f t="shared" si="1"/>
        <v>4.6622819942215132E-3</v>
      </c>
      <c r="S28" s="14">
        <v>2752919</v>
      </c>
      <c r="T28" s="7">
        <f>+S28/K28</f>
        <v>4.6622819942215132E-3</v>
      </c>
    </row>
    <row r="29" spans="1:20" ht="21.6" customHeight="1" x14ac:dyDescent="0.25">
      <c r="A29" s="8"/>
      <c r="B29" s="9"/>
      <c r="C29" s="10"/>
      <c r="D29" s="8"/>
      <c r="E29" s="8"/>
      <c r="F29" s="8"/>
      <c r="G29" s="11" t="s">
        <v>95</v>
      </c>
      <c r="H29" s="12">
        <f t="shared" ref="H29:O29" si="3">SUM(H14:H28)</f>
        <v>805690344000</v>
      </c>
      <c r="I29" s="12">
        <f t="shared" si="3"/>
        <v>0</v>
      </c>
      <c r="J29" s="12">
        <f t="shared" si="3"/>
        <v>0</v>
      </c>
      <c r="K29" s="12">
        <f t="shared" si="3"/>
        <v>805690344000</v>
      </c>
      <c r="L29" s="12">
        <f t="shared" si="3"/>
        <v>60941236674</v>
      </c>
      <c r="M29" s="12">
        <f t="shared" si="3"/>
        <v>656904967886.05005</v>
      </c>
      <c r="N29" s="12">
        <f t="shared" si="3"/>
        <v>87844139439.949997</v>
      </c>
      <c r="O29" s="12">
        <f t="shared" si="3"/>
        <v>403343615980.94</v>
      </c>
      <c r="P29" s="13">
        <f>+O29/K29</f>
        <v>0.50061865452981025</v>
      </c>
      <c r="Q29" s="12">
        <f>SUM(Q14:Q28)</f>
        <v>341819822797.72998</v>
      </c>
      <c r="R29" s="13">
        <f>+Q29/K29</f>
        <v>0.42425706767280058</v>
      </c>
      <c r="S29" s="12">
        <f>SUM(S14:S28)</f>
        <v>339949276656.58997</v>
      </c>
      <c r="T29" s="13">
        <f>+S29/K29</f>
        <v>0.42193539886409509</v>
      </c>
    </row>
    <row r="30" spans="1:20" ht="30.6" x14ac:dyDescent="0.25">
      <c r="A30" s="2" t="s">
        <v>17</v>
      </c>
      <c r="B30" s="3" t="s">
        <v>18</v>
      </c>
      <c r="C30" s="4" t="s">
        <v>52</v>
      </c>
      <c r="D30" s="2" t="s">
        <v>20</v>
      </c>
      <c r="E30" s="2" t="s">
        <v>21</v>
      </c>
      <c r="F30" s="2" t="s">
        <v>22</v>
      </c>
      <c r="G30" s="3" t="s">
        <v>53</v>
      </c>
      <c r="H30" s="14">
        <v>109675541405</v>
      </c>
      <c r="I30" s="14">
        <v>0</v>
      </c>
      <c r="J30" s="14">
        <v>0</v>
      </c>
      <c r="K30" s="14">
        <v>109675541405</v>
      </c>
      <c r="L30" s="14">
        <v>0</v>
      </c>
      <c r="M30" s="14">
        <v>92002028432</v>
      </c>
      <c r="N30" s="14">
        <v>17673512973</v>
      </c>
      <c r="O30" s="14">
        <v>39743464445</v>
      </c>
      <c r="P30" s="7">
        <f t="shared" ref="P30:P66" si="4">+O30/K30</f>
        <v>0.36237308643172228</v>
      </c>
      <c r="Q30" s="14">
        <v>9653784707.2000008</v>
      </c>
      <c r="R30" s="7">
        <f t="shared" ref="R30:R66" si="5">+Q30/K30</f>
        <v>8.8021308885555177E-2</v>
      </c>
      <c r="S30" s="14">
        <v>7524241771.3599997</v>
      </c>
      <c r="T30" s="7">
        <f>+S30/K30</f>
        <v>6.8604555536910042E-2</v>
      </c>
    </row>
    <row r="31" spans="1:20" ht="30.6" x14ac:dyDescent="0.25">
      <c r="A31" s="2" t="s">
        <v>17</v>
      </c>
      <c r="B31" s="3" t="s">
        <v>18</v>
      </c>
      <c r="C31" s="4" t="s">
        <v>54</v>
      </c>
      <c r="D31" s="2" t="s">
        <v>20</v>
      </c>
      <c r="E31" s="2" t="s">
        <v>21</v>
      </c>
      <c r="F31" s="2" t="s">
        <v>22</v>
      </c>
      <c r="G31" s="3" t="s">
        <v>53</v>
      </c>
      <c r="H31" s="14">
        <v>10546064798</v>
      </c>
      <c r="I31" s="14">
        <v>0</v>
      </c>
      <c r="J31" s="14">
        <v>0</v>
      </c>
      <c r="K31" s="14">
        <v>10546064798</v>
      </c>
      <c r="L31" s="14">
        <v>0</v>
      </c>
      <c r="M31" s="14">
        <v>9578708390</v>
      </c>
      <c r="N31" s="14">
        <v>967356408</v>
      </c>
      <c r="O31" s="14">
        <v>5739538895</v>
      </c>
      <c r="P31" s="7">
        <f t="shared" si="4"/>
        <v>0.54423512513297567</v>
      </c>
      <c r="Q31" s="14">
        <v>818721851.51999998</v>
      </c>
      <c r="R31" s="7">
        <f t="shared" si="5"/>
        <v>7.7632924432179271E-2</v>
      </c>
      <c r="S31" s="14">
        <v>748163675.51999998</v>
      </c>
      <c r="T31" s="7">
        <f t="shared" ref="T31:T66" si="6">+S31/K31</f>
        <v>7.0942450084498329E-2</v>
      </c>
    </row>
    <row r="32" spans="1:20" ht="30.6" x14ac:dyDescent="0.25">
      <c r="A32" s="2" t="s">
        <v>17</v>
      </c>
      <c r="B32" s="3" t="s">
        <v>18</v>
      </c>
      <c r="C32" s="4" t="s">
        <v>55</v>
      </c>
      <c r="D32" s="2" t="s">
        <v>20</v>
      </c>
      <c r="E32" s="2" t="s">
        <v>21</v>
      </c>
      <c r="F32" s="2" t="s">
        <v>22</v>
      </c>
      <c r="G32" s="3" t="s">
        <v>53</v>
      </c>
      <c r="H32" s="14">
        <v>19219858103</v>
      </c>
      <c r="I32" s="14">
        <v>0</v>
      </c>
      <c r="J32" s="14">
        <v>0</v>
      </c>
      <c r="K32" s="14">
        <v>19219858103</v>
      </c>
      <c r="L32" s="14">
        <v>0</v>
      </c>
      <c r="M32" s="14">
        <v>17911057078</v>
      </c>
      <c r="N32" s="14">
        <v>1308801025</v>
      </c>
      <c r="O32" s="14">
        <v>15051740143</v>
      </c>
      <c r="P32" s="7">
        <f t="shared" si="4"/>
        <v>0.78313482140904023</v>
      </c>
      <c r="Q32" s="14">
        <v>2935192819</v>
      </c>
      <c r="R32" s="7">
        <f t="shared" si="5"/>
        <v>0.15271667476784598</v>
      </c>
      <c r="S32" s="14">
        <v>2904512819</v>
      </c>
      <c r="T32" s="7">
        <f t="shared" si="6"/>
        <v>0.15112040908078497</v>
      </c>
    </row>
    <row r="33" spans="1:20" ht="30.6" x14ac:dyDescent="0.25">
      <c r="A33" s="2" t="s">
        <v>17</v>
      </c>
      <c r="B33" s="3" t="s">
        <v>18</v>
      </c>
      <c r="C33" s="4" t="s">
        <v>56</v>
      </c>
      <c r="D33" s="2" t="s">
        <v>20</v>
      </c>
      <c r="E33" s="2" t="s">
        <v>21</v>
      </c>
      <c r="F33" s="2" t="s">
        <v>22</v>
      </c>
      <c r="G33" s="3" t="s">
        <v>53</v>
      </c>
      <c r="H33" s="14">
        <v>60793908445</v>
      </c>
      <c r="I33" s="14">
        <v>0</v>
      </c>
      <c r="J33" s="14">
        <v>0</v>
      </c>
      <c r="K33" s="14">
        <v>60793908445</v>
      </c>
      <c r="L33" s="14">
        <v>0</v>
      </c>
      <c r="M33" s="14">
        <v>57794409533</v>
      </c>
      <c r="N33" s="14">
        <v>2999498912</v>
      </c>
      <c r="O33" s="14">
        <v>44794533916</v>
      </c>
      <c r="P33" s="7">
        <f t="shared" si="4"/>
        <v>0.736826025201611</v>
      </c>
      <c r="Q33" s="14">
        <v>530733106.17000002</v>
      </c>
      <c r="R33" s="7">
        <f t="shared" si="5"/>
        <v>8.7300375933248662E-3</v>
      </c>
      <c r="S33" s="14">
        <v>528566439.17000002</v>
      </c>
      <c r="T33" s="7">
        <f t="shared" si="6"/>
        <v>8.6943980522027446E-3</v>
      </c>
    </row>
    <row r="34" spans="1:20" ht="30.6" x14ac:dyDescent="0.25">
      <c r="A34" s="2" t="s">
        <v>17</v>
      </c>
      <c r="B34" s="3" t="s">
        <v>18</v>
      </c>
      <c r="C34" s="4" t="s">
        <v>57</v>
      </c>
      <c r="D34" s="2" t="s">
        <v>20</v>
      </c>
      <c r="E34" s="2" t="s">
        <v>21</v>
      </c>
      <c r="F34" s="2" t="s">
        <v>22</v>
      </c>
      <c r="G34" s="3" t="s">
        <v>53</v>
      </c>
      <c r="H34" s="14">
        <v>9521423658</v>
      </c>
      <c r="I34" s="14">
        <v>0</v>
      </c>
      <c r="J34" s="14">
        <v>0</v>
      </c>
      <c r="K34" s="14">
        <v>9521423658</v>
      </c>
      <c r="L34" s="14">
        <v>0</v>
      </c>
      <c r="M34" s="14">
        <v>6817964686</v>
      </c>
      <c r="N34" s="14">
        <v>2703458972</v>
      </c>
      <c r="O34" s="14">
        <v>544753841</v>
      </c>
      <c r="P34" s="7">
        <f t="shared" si="4"/>
        <v>5.7213486193558052E-2</v>
      </c>
      <c r="Q34" s="14">
        <v>342440019.32999998</v>
      </c>
      <c r="R34" s="7">
        <f t="shared" si="5"/>
        <v>3.5965211887434324E-2</v>
      </c>
      <c r="S34" s="14">
        <v>339615019.32999998</v>
      </c>
      <c r="T34" s="7">
        <f t="shared" si="6"/>
        <v>3.5668512559532198E-2</v>
      </c>
    </row>
    <row r="35" spans="1:20" ht="30.6" x14ac:dyDescent="0.25">
      <c r="A35" s="2" t="s">
        <v>17</v>
      </c>
      <c r="B35" s="3" t="s">
        <v>18</v>
      </c>
      <c r="C35" s="4" t="s">
        <v>58</v>
      </c>
      <c r="D35" s="2" t="s">
        <v>20</v>
      </c>
      <c r="E35" s="2" t="s">
        <v>21</v>
      </c>
      <c r="F35" s="2" t="s">
        <v>22</v>
      </c>
      <c r="G35" s="3" t="s">
        <v>53</v>
      </c>
      <c r="H35" s="14">
        <v>4984823786</v>
      </c>
      <c r="I35" s="14">
        <v>0</v>
      </c>
      <c r="J35" s="14">
        <v>0</v>
      </c>
      <c r="K35" s="14">
        <v>4984823786</v>
      </c>
      <c r="L35" s="14">
        <v>0</v>
      </c>
      <c r="M35" s="14">
        <v>4387093187</v>
      </c>
      <c r="N35" s="14">
        <v>597730599</v>
      </c>
      <c r="O35" s="14">
        <v>3448242800</v>
      </c>
      <c r="P35" s="7">
        <f t="shared" si="4"/>
        <v>0.69174818369397018</v>
      </c>
      <c r="Q35" s="14">
        <v>1174788398.6800001</v>
      </c>
      <c r="R35" s="7">
        <f t="shared" si="5"/>
        <v>0.23567300452614234</v>
      </c>
      <c r="S35" s="14">
        <v>1173502126.6800001</v>
      </c>
      <c r="T35" s="7">
        <f t="shared" si="6"/>
        <v>0.23541496691935423</v>
      </c>
    </row>
    <row r="36" spans="1:20" ht="30.6" x14ac:dyDescent="0.25">
      <c r="A36" s="2" t="s">
        <v>17</v>
      </c>
      <c r="B36" s="3" t="s">
        <v>18</v>
      </c>
      <c r="C36" s="4" t="s">
        <v>59</v>
      </c>
      <c r="D36" s="2" t="s">
        <v>20</v>
      </c>
      <c r="E36" s="2" t="s">
        <v>21</v>
      </c>
      <c r="F36" s="2" t="s">
        <v>22</v>
      </c>
      <c r="G36" s="3" t="s">
        <v>53</v>
      </c>
      <c r="H36" s="14">
        <v>26380848742</v>
      </c>
      <c r="I36" s="14">
        <v>0</v>
      </c>
      <c r="J36" s="14">
        <v>0</v>
      </c>
      <c r="K36" s="14">
        <v>26380848742</v>
      </c>
      <c r="L36" s="14">
        <v>0</v>
      </c>
      <c r="M36" s="14">
        <v>24710103554</v>
      </c>
      <c r="N36" s="14">
        <v>1670745188</v>
      </c>
      <c r="O36" s="14">
        <v>22354526347.459999</v>
      </c>
      <c r="P36" s="7">
        <f t="shared" si="4"/>
        <v>0.84737707137792584</v>
      </c>
      <c r="Q36" s="14">
        <v>2594516880.0100002</v>
      </c>
      <c r="R36" s="7">
        <f t="shared" si="5"/>
        <v>9.8348499147389565E-2</v>
      </c>
      <c r="S36" s="14">
        <v>2093056100.51</v>
      </c>
      <c r="T36" s="7">
        <f t="shared" si="6"/>
        <v>7.9339983371259803E-2</v>
      </c>
    </row>
    <row r="37" spans="1:20" ht="30.6" x14ac:dyDescent="0.25">
      <c r="A37" s="2" t="s">
        <v>17</v>
      </c>
      <c r="B37" s="3" t="s">
        <v>18</v>
      </c>
      <c r="C37" s="4" t="s">
        <v>60</v>
      </c>
      <c r="D37" s="2" t="s">
        <v>20</v>
      </c>
      <c r="E37" s="2" t="s">
        <v>21</v>
      </c>
      <c r="F37" s="2" t="s">
        <v>22</v>
      </c>
      <c r="G37" s="3" t="s">
        <v>53</v>
      </c>
      <c r="H37" s="14">
        <v>7587740869</v>
      </c>
      <c r="I37" s="14">
        <v>0</v>
      </c>
      <c r="J37" s="14">
        <v>0</v>
      </c>
      <c r="K37" s="14">
        <v>7587740869</v>
      </c>
      <c r="L37" s="14">
        <v>0</v>
      </c>
      <c r="M37" s="14">
        <v>6308578185</v>
      </c>
      <c r="N37" s="14">
        <v>1279162684</v>
      </c>
      <c r="O37" s="14">
        <v>4335785690.4799995</v>
      </c>
      <c r="P37" s="7">
        <f t="shared" si="4"/>
        <v>0.57141984226082554</v>
      </c>
      <c r="Q37" s="14">
        <v>1158225288.8499999</v>
      </c>
      <c r="R37" s="7">
        <f t="shared" si="5"/>
        <v>0.15264428620407594</v>
      </c>
      <c r="S37" s="14">
        <v>849083871.35000002</v>
      </c>
      <c r="T37" s="7">
        <f t="shared" si="6"/>
        <v>0.1119020649240888</v>
      </c>
    </row>
    <row r="38" spans="1:20" ht="30.6" x14ac:dyDescent="0.25">
      <c r="A38" s="2" t="s">
        <v>17</v>
      </c>
      <c r="B38" s="3" t="s">
        <v>18</v>
      </c>
      <c r="C38" s="4" t="s">
        <v>61</v>
      </c>
      <c r="D38" s="2" t="s">
        <v>20</v>
      </c>
      <c r="E38" s="2" t="s">
        <v>21</v>
      </c>
      <c r="F38" s="2" t="s">
        <v>22</v>
      </c>
      <c r="G38" s="3" t="s">
        <v>53</v>
      </c>
      <c r="H38" s="14">
        <v>85127684785</v>
      </c>
      <c r="I38" s="14">
        <v>0</v>
      </c>
      <c r="J38" s="14">
        <v>0</v>
      </c>
      <c r="K38" s="14">
        <v>85127684785</v>
      </c>
      <c r="L38" s="14">
        <v>0</v>
      </c>
      <c r="M38" s="14">
        <v>80936666181.149994</v>
      </c>
      <c r="N38" s="14">
        <v>4191018603.8499999</v>
      </c>
      <c r="O38" s="14">
        <v>37954120793.150002</v>
      </c>
      <c r="P38" s="7">
        <f t="shared" si="4"/>
        <v>0.44584932491712426</v>
      </c>
      <c r="Q38" s="14">
        <v>17597161556.330002</v>
      </c>
      <c r="R38" s="7">
        <f t="shared" si="5"/>
        <v>0.2067149083259307</v>
      </c>
      <c r="S38" s="14">
        <v>17258864587.330002</v>
      </c>
      <c r="T38" s="7">
        <f t="shared" si="6"/>
        <v>0.20274091361604979</v>
      </c>
    </row>
    <row r="39" spans="1:20" ht="30.6" x14ac:dyDescent="0.25">
      <c r="A39" s="2" t="s">
        <v>17</v>
      </c>
      <c r="B39" s="3" t="s">
        <v>18</v>
      </c>
      <c r="C39" s="4" t="s">
        <v>62</v>
      </c>
      <c r="D39" s="2" t="s">
        <v>20</v>
      </c>
      <c r="E39" s="2" t="s">
        <v>21</v>
      </c>
      <c r="F39" s="2" t="s">
        <v>22</v>
      </c>
      <c r="G39" s="3" t="s">
        <v>53</v>
      </c>
      <c r="H39" s="14">
        <v>18628972022</v>
      </c>
      <c r="I39" s="14">
        <v>0</v>
      </c>
      <c r="J39" s="14">
        <v>0</v>
      </c>
      <c r="K39" s="14">
        <v>18628972022</v>
      </c>
      <c r="L39" s="14">
        <v>0</v>
      </c>
      <c r="M39" s="14">
        <v>5735748257</v>
      </c>
      <c r="N39" s="14">
        <v>12893223765</v>
      </c>
      <c r="O39" s="14">
        <v>1559541099.48</v>
      </c>
      <c r="P39" s="7">
        <f t="shared" si="4"/>
        <v>8.3715896810529877E-2</v>
      </c>
      <c r="Q39" s="14">
        <v>650778758.33000004</v>
      </c>
      <c r="R39" s="7">
        <f t="shared" si="5"/>
        <v>3.4933691325611464E-2</v>
      </c>
      <c r="S39" s="14">
        <v>650778758.33000004</v>
      </c>
      <c r="T39" s="7">
        <f t="shared" si="6"/>
        <v>3.4933691325611464E-2</v>
      </c>
    </row>
    <row r="40" spans="1:20" ht="30.6" x14ac:dyDescent="0.25">
      <c r="A40" s="2" t="s">
        <v>17</v>
      </c>
      <c r="B40" s="3" t="s">
        <v>18</v>
      </c>
      <c r="C40" s="4" t="s">
        <v>62</v>
      </c>
      <c r="D40" s="2" t="s">
        <v>20</v>
      </c>
      <c r="E40" s="2" t="s">
        <v>63</v>
      </c>
      <c r="F40" s="2" t="s">
        <v>22</v>
      </c>
      <c r="G40" s="3" t="s">
        <v>53</v>
      </c>
      <c r="H40" s="14">
        <v>56267375548</v>
      </c>
      <c r="I40" s="14">
        <v>0</v>
      </c>
      <c r="J40" s="14">
        <v>0</v>
      </c>
      <c r="K40" s="14">
        <v>56267375548</v>
      </c>
      <c r="L40" s="14">
        <v>0</v>
      </c>
      <c r="M40" s="14">
        <v>51105108474</v>
      </c>
      <c r="N40" s="14">
        <v>5162267074</v>
      </c>
      <c r="O40" s="14">
        <v>7342982500</v>
      </c>
      <c r="P40" s="7">
        <f t="shared" si="4"/>
        <v>0.1305015993457154</v>
      </c>
      <c r="Q40" s="14">
        <v>2144833118.3299999</v>
      </c>
      <c r="R40" s="7">
        <f t="shared" si="5"/>
        <v>3.8118591767272093E-2</v>
      </c>
      <c r="S40" s="14">
        <v>1673118628.3299999</v>
      </c>
      <c r="T40" s="7">
        <f t="shared" si="6"/>
        <v>2.9735146024408281E-2</v>
      </c>
    </row>
    <row r="41" spans="1:20" ht="30.6" x14ac:dyDescent="0.25">
      <c r="A41" s="2" t="s">
        <v>17</v>
      </c>
      <c r="B41" s="3" t="s">
        <v>18</v>
      </c>
      <c r="C41" s="4" t="s">
        <v>64</v>
      </c>
      <c r="D41" s="2" t="s">
        <v>20</v>
      </c>
      <c r="E41" s="2" t="s">
        <v>21</v>
      </c>
      <c r="F41" s="2" t="s">
        <v>22</v>
      </c>
      <c r="G41" s="3" t="s">
        <v>53</v>
      </c>
      <c r="H41" s="14">
        <v>18096239397</v>
      </c>
      <c r="I41" s="14">
        <v>0</v>
      </c>
      <c r="J41" s="14">
        <v>0</v>
      </c>
      <c r="K41" s="14">
        <v>18096239397</v>
      </c>
      <c r="L41" s="14">
        <v>0</v>
      </c>
      <c r="M41" s="14">
        <v>15769333960</v>
      </c>
      <c r="N41" s="14">
        <v>2326905437</v>
      </c>
      <c r="O41" s="14">
        <v>13525363939</v>
      </c>
      <c r="P41" s="7">
        <f t="shared" si="4"/>
        <v>0.74741296477555652</v>
      </c>
      <c r="Q41" s="14">
        <v>1121832615.0699999</v>
      </c>
      <c r="R41" s="7">
        <f t="shared" si="5"/>
        <v>6.1992582572486174E-2</v>
      </c>
      <c r="S41" s="14">
        <v>1119665948.0699999</v>
      </c>
      <c r="T41" s="7">
        <f t="shared" si="6"/>
        <v>6.1872852337244086E-2</v>
      </c>
    </row>
    <row r="42" spans="1:20" ht="30.6" x14ac:dyDescent="0.25">
      <c r="A42" s="2" t="s">
        <v>17</v>
      </c>
      <c r="B42" s="3" t="s">
        <v>18</v>
      </c>
      <c r="C42" s="4" t="s">
        <v>65</v>
      </c>
      <c r="D42" s="2" t="s">
        <v>20</v>
      </c>
      <c r="E42" s="2" t="s">
        <v>21</v>
      </c>
      <c r="F42" s="2" t="s">
        <v>22</v>
      </c>
      <c r="G42" s="3" t="s">
        <v>53</v>
      </c>
      <c r="H42" s="14">
        <v>26469472171</v>
      </c>
      <c r="I42" s="14">
        <v>0</v>
      </c>
      <c r="J42" s="14">
        <v>0</v>
      </c>
      <c r="K42" s="14">
        <v>26469472171</v>
      </c>
      <c r="L42" s="14">
        <v>0</v>
      </c>
      <c r="M42" s="14">
        <v>16101908272</v>
      </c>
      <c r="N42" s="14">
        <v>10367563899</v>
      </c>
      <c r="O42" s="14">
        <v>1950656818</v>
      </c>
      <c r="P42" s="7">
        <f t="shared" si="4"/>
        <v>7.3694586933892206E-2</v>
      </c>
      <c r="Q42" s="14">
        <v>477850680.17000002</v>
      </c>
      <c r="R42" s="7">
        <f t="shared" si="5"/>
        <v>1.8052897960448719E-2</v>
      </c>
      <c r="S42" s="14">
        <v>475684014.17000002</v>
      </c>
      <c r="T42" s="7">
        <f t="shared" si="6"/>
        <v>1.797104268256472E-2</v>
      </c>
    </row>
    <row r="43" spans="1:20" ht="30.6" x14ac:dyDescent="0.25">
      <c r="A43" s="2" t="s">
        <v>17</v>
      </c>
      <c r="B43" s="3" t="s">
        <v>18</v>
      </c>
      <c r="C43" s="4" t="s">
        <v>66</v>
      </c>
      <c r="D43" s="2" t="s">
        <v>20</v>
      </c>
      <c r="E43" s="2" t="s">
        <v>21</v>
      </c>
      <c r="F43" s="2" t="s">
        <v>22</v>
      </c>
      <c r="G43" s="3" t="s">
        <v>53</v>
      </c>
      <c r="H43" s="14">
        <v>44520107880</v>
      </c>
      <c r="I43" s="14">
        <v>0</v>
      </c>
      <c r="J43" s="14">
        <v>0</v>
      </c>
      <c r="K43" s="14">
        <v>44520107880</v>
      </c>
      <c r="L43" s="14">
        <v>0</v>
      </c>
      <c r="M43" s="14">
        <v>35992082097.779999</v>
      </c>
      <c r="N43" s="14">
        <v>8528025782.2200003</v>
      </c>
      <c r="O43" s="14">
        <v>26621560861.779999</v>
      </c>
      <c r="P43" s="7">
        <f t="shared" si="4"/>
        <v>0.59796712383393258</v>
      </c>
      <c r="Q43" s="14">
        <v>2628703241.9099998</v>
      </c>
      <c r="R43" s="7">
        <f t="shared" si="5"/>
        <v>5.9045302607878582E-2</v>
      </c>
      <c r="S43" s="14">
        <v>2501460029.9200001</v>
      </c>
      <c r="T43" s="7">
        <f t="shared" si="6"/>
        <v>5.6187196056722587E-2</v>
      </c>
    </row>
    <row r="44" spans="1:20" ht="30.6" x14ac:dyDescent="0.25">
      <c r="A44" s="2" t="s">
        <v>17</v>
      </c>
      <c r="B44" s="3" t="s">
        <v>18</v>
      </c>
      <c r="C44" s="4" t="s">
        <v>67</v>
      </c>
      <c r="D44" s="2" t="s">
        <v>20</v>
      </c>
      <c r="E44" s="2" t="s">
        <v>21</v>
      </c>
      <c r="F44" s="2" t="s">
        <v>22</v>
      </c>
      <c r="G44" s="3" t="s">
        <v>53</v>
      </c>
      <c r="H44" s="14">
        <v>5000000000</v>
      </c>
      <c r="I44" s="14">
        <v>0</v>
      </c>
      <c r="J44" s="14">
        <v>0</v>
      </c>
      <c r="K44" s="14">
        <v>5000000000</v>
      </c>
      <c r="L44" s="14">
        <v>0</v>
      </c>
      <c r="M44" s="14">
        <v>4922050001</v>
      </c>
      <c r="N44" s="14">
        <v>77949999</v>
      </c>
      <c r="O44" s="14">
        <v>4898863332</v>
      </c>
      <c r="P44" s="7">
        <f t="shared" si="4"/>
        <v>0.97977266640000005</v>
      </c>
      <c r="Q44" s="14">
        <v>1023587099.75</v>
      </c>
      <c r="R44" s="7">
        <f t="shared" si="5"/>
        <v>0.20471741995000001</v>
      </c>
      <c r="S44" s="14">
        <v>1023587099.75</v>
      </c>
      <c r="T44" s="7">
        <f t="shared" si="6"/>
        <v>0.20471741995000001</v>
      </c>
    </row>
    <row r="45" spans="1:20" ht="30.6" x14ac:dyDescent="0.25">
      <c r="A45" s="2" t="s">
        <v>17</v>
      </c>
      <c r="B45" s="3" t="s">
        <v>18</v>
      </c>
      <c r="C45" s="4" t="s">
        <v>68</v>
      </c>
      <c r="D45" s="2" t="s">
        <v>20</v>
      </c>
      <c r="E45" s="2" t="s">
        <v>21</v>
      </c>
      <c r="F45" s="2" t="s">
        <v>22</v>
      </c>
      <c r="G45" s="3" t="s">
        <v>53</v>
      </c>
      <c r="H45" s="14">
        <v>17335375401</v>
      </c>
      <c r="I45" s="14">
        <v>0</v>
      </c>
      <c r="J45" s="14">
        <v>0</v>
      </c>
      <c r="K45" s="14">
        <v>17335375401</v>
      </c>
      <c r="L45" s="14">
        <v>0</v>
      </c>
      <c r="M45" s="14">
        <v>14519121512</v>
      </c>
      <c r="N45" s="14">
        <v>2816253889</v>
      </c>
      <c r="O45" s="14">
        <v>10488612939.48</v>
      </c>
      <c r="P45" s="7">
        <f t="shared" si="4"/>
        <v>0.60504100412356565</v>
      </c>
      <c r="Q45" s="14">
        <v>2577796013.9899998</v>
      </c>
      <c r="R45" s="7">
        <f t="shared" si="5"/>
        <v>0.14870148204816483</v>
      </c>
      <c r="S45" s="14">
        <v>2024359623.49</v>
      </c>
      <c r="T45" s="7">
        <f t="shared" si="6"/>
        <v>0.11677622068531748</v>
      </c>
    </row>
    <row r="46" spans="1:20" ht="30.6" x14ac:dyDescent="0.25">
      <c r="A46" s="2" t="s">
        <v>17</v>
      </c>
      <c r="B46" s="3" t="s">
        <v>18</v>
      </c>
      <c r="C46" s="4" t="s">
        <v>69</v>
      </c>
      <c r="D46" s="2" t="s">
        <v>20</v>
      </c>
      <c r="E46" s="2" t="s">
        <v>21</v>
      </c>
      <c r="F46" s="2" t="s">
        <v>22</v>
      </c>
      <c r="G46" s="3" t="s">
        <v>53</v>
      </c>
      <c r="H46" s="14">
        <v>28886108667</v>
      </c>
      <c r="I46" s="14">
        <v>0</v>
      </c>
      <c r="J46" s="14">
        <v>0</v>
      </c>
      <c r="K46" s="14">
        <v>28886108667</v>
      </c>
      <c r="L46" s="14">
        <v>0</v>
      </c>
      <c r="M46" s="14">
        <v>27425724632</v>
      </c>
      <c r="N46" s="14">
        <v>1460384035</v>
      </c>
      <c r="O46" s="14">
        <v>22673058845</v>
      </c>
      <c r="P46" s="7">
        <f t="shared" si="4"/>
        <v>0.78491219105957677</v>
      </c>
      <c r="Q46" s="14">
        <v>208611893.33000001</v>
      </c>
      <c r="R46" s="7">
        <f t="shared" si="5"/>
        <v>7.2218759451085886E-3</v>
      </c>
      <c r="S46" s="14">
        <v>205786893.33000001</v>
      </c>
      <c r="T46" s="7">
        <f t="shared" si="6"/>
        <v>7.1240780716543724E-3</v>
      </c>
    </row>
    <row r="47" spans="1:20" ht="30.6" x14ac:dyDescent="0.25">
      <c r="A47" s="2" t="s">
        <v>17</v>
      </c>
      <c r="B47" s="3" t="s">
        <v>18</v>
      </c>
      <c r="C47" s="4" t="s">
        <v>70</v>
      </c>
      <c r="D47" s="2" t="s">
        <v>20</v>
      </c>
      <c r="E47" s="2" t="s">
        <v>21</v>
      </c>
      <c r="F47" s="2" t="s">
        <v>22</v>
      </c>
      <c r="G47" s="3" t="s">
        <v>53</v>
      </c>
      <c r="H47" s="14">
        <v>16679450932</v>
      </c>
      <c r="I47" s="14">
        <v>0</v>
      </c>
      <c r="J47" s="14">
        <v>0</v>
      </c>
      <c r="K47" s="14">
        <v>16679450932</v>
      </c>
      <c r="L47" s="14">
        <v>0</v>
      </c>
      <c r="M47" s="14">
        <v>16600783099</v>
      </c>
      <c r="N47" s="14">
        <v>78667833</v>
      </c>
      <c r="O47" s="14">
        <v>15901162220</v>
      </c>
      <c r="P47" s="7">
        <f t="shared" si="4"/>
        <v>0.9533384692833724</v>
      </c>
      <c r="Q47" s="14">
        <v>649328106.63999999</v>
      </c>
      <c r="R47" s="7">
        <f t="shared" si="5"/>
        <v>3.8929825045634178E-2</v>
      </c>
      <c r="S47" s="14">
        <v>645740776.83000004</v>
      </c>
      <c r="T47" s="7">
        <f t="shared" si="6"/>
        <v>3.8714750231443655E-2</v>
      </c>
    </row>
    <row r="48" spans="1:20" ht="30.6" x14ac:dyDescent="0.25">
      <c r="A48" s="2" t="s">
        <v>17</v>
      </c>
      <c r="B48" s="3" t="s">
        <v>18</v>
      </c>
      <c r="C48" s="4" t="s">
        <v>71</v>
      </c>
      <c r="D48" s="2" t="s">
        <v>20</v>
      </c>
      <c r="E48" s="2" t="s">
        <v>21</v>
      </c>
      <c r="F48" s="2" t="s">
        <v>22</v>
      </c>
      <c r="G48" s="3" t="s">
        <v>53</v>
      </c>
      <c r="H48" s="14">
        <v>70747924946</v>
      </c>
      <c r="I48" s="14">
        <v>0</v>
      </c>
      <c r="J48" s="14">
        <v>0</v>
      </c>
      <c r="K48" s="14">
        <v>70747924946</v>
      </c>
      <c r="L48" s="14">
        <v>0</v>
      </c>
      <c r="M48" s="14">
        <v>66020694786</v>
      </c>
      <c r="N48" s="14">
        <v>4727230160</v>
      </c>
      <c r="O48" s="14">
        <v>16923776385</v>
      </c>
      <c r="P48" s="7">
        <f t="shared" si="4"/>
        <v>0.23921233588006244</v>
      </c>
      <c r="Q48" s="14">
        <v>4059374957.5799999</v>
      </c>
      <c r="R48" s="7">
        <f t="shared" si="5"/>
        <v>5.7378007350440491E-2</v>
      </c>
      <c r="S48" s="14">
        <v>3305169870.5799999</v>
      </c>
      <c r="T48" s="7">
        <f t="shared" si="6"/>
        <v>4.6717552113404705E-2</v>
      </c>
    </row>
    <row r="49" spans="1:20" ht="30.6" x14ac:dyDescent="0.25">
      <c r="A49" s="2" t="s">
        <v>17</v>
      </c>
      <c r="B49" s="3" t="s">
        <v>18</v>
      </c>
      <c r="C49" s="4" t="s">
        <v>72</v>
      </c>
      <c r="D49" s="2" t="s">
        <v>20</v>
      </c>
      <c r="E49" s="2" t="s">
        <v>63</v>
      </c>
      <c r="F49" s="2" t="s">
        <v>22</v>
      </c>
      <c r="G49" s="3" t="s">
        <v>53</v>
      </c>
      <c r="H49" s="14">
        <v>106545530180</v>
      </c>
      <c r="I49" s="14">
        <v>0</v>
      </c>
      <c r="J49" s="14">
        <v>0</v>
      </c>
      <c r="K49" s="14">
        <v>106545530180</v>
      </c>
      <c r="L49" s="14">
        <v>0</v>
      </c>
      <c r="M49" s="14">
        <v>94652093415.270004</v>
      </c>
      <c r="N49" s="14">
        <v>11893436764.73</v>
      </c>
      <c r="O49" s="14">
        <v>65855544193.269997</v>
      </c>
      <c r="P49" s="7">
        <f t="shared" si="4"/>
        <v>0.61809767225347145</v>
      </c>
      <c r="Q49" s="14">
        <v>12574924651.07</v>
      </c>
      <c r="R49" s="7">
        <f t="shared" si="5"/>
        <v>0.11802395304454057</v>
      </c>
      <c r="S49" s="14">
        <v>4641276281.0699997</v>
      </c>
      <c r="T49" s="7">
        <f t="shared" si="6"/>
        <v>4.3561435878435646E-2</v>
      </c>
    </row>
    <row r="50" spans="1:20" ht="30.6" x14ac:dyDescent="0.25">
      <c r="A50" s="2" t="s">
        <v>17</v>
      </c>
      <c r="B50" s="3" t="s">
        <v>18</v>
      </c>
      <c r="C50" s="4" t="s">
        <v>73</v>
      </c>
      <c r="D50" s="2" t="s">
        <v>20</v>
      </c>
      <c r="E50" s="2" t="s">
        <v>21</v>
      </c>
      <c r="F50" s="2" t="s">
        <v>22</v>
      </c>
      <c r="G50" s="3" t="s">
        <v>53</v>
      </c>
      <c r="H50" s="14">
        <v>34789633209</v>
      </c>
      <c r="I50" s="14">
        <v>0</v>
      </c>
      <c r="J50" s="14">
        <v>0</v>
      </c>
      <c r="K50" s="14">
        <v>34789633209</v>
      </c>
      <c r="L50" s="14">
        <v>0</v>
      </c>
      <c r="M50" s="14">
        <v>34279857616</v>
      </c>
      <c r="N50" s="14">
        <v>509775593</v>
      </c>
      <c r="O50" s="14">
        <v>20375271353.48</v>
      </c>
      <c r="P50" s="7">
        <f t="shared" si="4"/>
        <v>0.58567077241300036</v>
      </c>
      <c r="Q50" s="14">
        <v>3516232175.9899998</v>
      </c>
      <c r="R50" s="7">
        <f t="shared" si="5"/>
        <v>0.10107126323712888</v>
      </c>
      <c r="S50" s="14">
        <v>3028070267.4899998</v>
      </c>
      <c r="T50" s="7">
        <f t="shared" si="6"/>
        <v>8.7039442160794178E-2</v>
      </c>
    </row>
    <row r="51" spans="1:20" ht="30.6" x14ac:dyDescent="0.25">
      <c r="A51" s="2" t="s">
        <v>17</v>
      </c>
      <c r="B51" s="3" t="s">
        <v>18</v>
      </c>
      <c r="C51" s="4" t="s">
        <v>74</v>
      </c>
      <c r="D51" s="2" t="s">
        <v>20</v>
      </c>
      <c r="E51" s="2" t="s">
        <v>21</v>
      </c>
      <c r="F51" s="2" t="s">
        <v>22</v>
      </c>
      <c r="G51" s="3" t="s">
        <v>53</v>
      </c>
      <c r="H51" s="14">
        <v>21647080336</v>
      </c>
      <c r="I51" s="14">
        <v>0</v>
      </c>
      <c r="J51" s="14">
        <v>0</v>
      </c>
      <c r="K51" s="14">
        <v>21647080336</v>
      </c>
      <c r="L51" s="14">
        <v>0</v>
      </c>
      <c r="M51" s="14">
        <v>20130065760</v>
      </c>
      <c r="N51" s="14">
        <v>1517014576</v>
      </c>
      <c r="O51" s="14">
        <v>18906733282</v>
      </c>
      <c r="P51" s="7">
        <f t="shared" si="4"/>
        <v>0.87340800646253025</v>
      </c>
      <c r="Q51" s="14">
        <v>2086480163.8299999</v>
      </c>
      <c r="R51" s="7">
        <f t="shared" si="5"/>
        <v>9.6386216129114466E-2</v>
      </c>
      <c r="S51" s="14">
        <v>1988968550.3299999</v>
      </c>
      <c r="T51" s="7">
        <f t="shared" si="6"/>
        <v>9.1881608025552619E-2</v>
      </c>
    </row>
    <row r="52" spans="1:20" ht="30.6" x14ac:dyDescent="0.25">
      <c r="A52" s="2" t="s">
        <v>17</v>
      </c>
      <c r="B52" s="3" t="s">
        <v>18</v>
      </c>
      <c r="C52" s="4" t="s">
        <v>75</v>
      </c>
      <c r="D52" s="2" t="s">
        <v>20</v>
      </c>
      <c r="E52" s="2" t="s">
        <v>21</v>
      </c>
      <c r="F52" s="2" t="s">
        <v>22</v>
      </c>
      <c r="G52" s="3" t="s">
        <v>53</v>
      </c>
      <c r="H52" s="14">
        <v>30011187068</v>
      </c>
      <c r="I52" s="14">
        <v>0</v>
      </c>
      <c r="J52" s="14">
        <v>0</v>
      </c>
      <c r="K52" s="14">
        <v>30011187068</v>
      </c>
      <c r="L52" s="14">
        <v>0</v>
      </c>
      <c r="M52" s="14">
        <v>29914296875</v>
      </c>
      <c r="N52" s="14">
        <v>96890193</v>
      </c>
      <c r="O52" s="14">
        <v>21968965619</v>
      </c>
      <c r="P52" s="7">
        <f t="shared" si="4"/>
        <v>0.73202587985680945</v>
      </c>
      <c r="Q52" s="14">
        <v>577772535.28999996</v>
      </c>
      <c r="R52" s="7">
        <f t="shared" si="5"/>
        <v>1.925190543049398E-2</v>
      </c>
      <c r="S52" s="14">
        <v>567773998.28999996</v>
      </c>
      <c r="T52" s="7">
        <f t="shared" si="6"/>
        <v>1.8918745100069693E-2</v>
      </c>
    </row>
    <row r="53" spans="1:20" ht="30.6" x14ac:dyDescent="0.25">
      <c r="A53" s="2" t="s">
        <v>17</v>
      </c>
      <c r="B53" s="3" t="s">
        <v>18</v>
      </c>
      <c r="C53" s="4" t="s">
        <v>75</v>
      </c>
      <c r="D53" s="2" t="s">
        <v>20</v>
      </c>
      <c r="E53" s="2" t="s">
        <v>63</v>
      </c>
      <c r="F53" s="2" t="s">
        <v>22</v>
      </c>
      <c r="G53" s="3" t="s">
        <v>53</v>
      </c>
      <c r="H53" s="14">
        <v>107650718720</v>
      </c>
      <c r="I53" s="14">
        <v>0</v>
      </c>
      <c r="J53" s="14">
        <v>0</v>
      </c>
      <c r="K53" s="14">
        <v>107650718720</v>
      </c>
      <c r="L53" s="14">
        <v>0</v>
      </c>
      <c r="M53" s="14">
        <v>107232612772.52</v>
      </c>
      <c r="N53" s="14">
        <v>418105947.48000002</v>
      </c>
      <c r="O53" s="14">
        <v>92699626745.520004</v>
      </c>
      <c r="P53" s="7">
        <f t="shared" si="4"/>
        <v>0.86111479651735667</v>
      </c>
      <c r="Q53" s="14">
        <v>10954989499.219999</v>
      </c>
      <c r="R53" s="7">
        <f t="shared" si="5"/>
        <v>0.10176420212961119</v>
      </c>
      <c r="S53" s="14">
        <v>10047537849.700001</v>
      </c>
      <c r="T53" s="7">
        <f t="shared" si="6"/>
        <v>9.3334610016247932E-2</v>
      </c>
    </row>
    <row r="54" spans="1:20" ht="30.6" x14ac:dyDescent="0.25">
      <c r="A54" s="2" t="s">
        <v>17</v>
      </c>
      <c r="B54" s="3" t="s">
        <v>18</v>
      </c>
      <c r="C54" s="4" t="s">
        <v>76</v>
      </c>
      <c r="D54" s="2" t="s">
        <v>20</v>
      </c>
      <c r="E54" s="2" t="s">
        <v>21</v>
      </c>
      <c r="F54" s="2" t="s">
        <v>22</v>
      </c>
      <c r="G54" s="3" t="s">
        <v>53</v>
      </c>
      <c r="H54" s="14">
        <v>60868127309</v>
      </c>
      <c r="I54" s="14">
        <v>0</v>
      </c>
      <c r="J54" s="14">
        <v>0</v>
      </c>
      <c r="K54" s="14">
        <v>60868127309</v>
      </c>
      <c r="L54" s="14">
        <v>0</v>
      </c>
      <c r="M54" s="14">
        <v>53401622484</v>
      </c>
      <c r="N54" s="14">
        <v>7466504825</v>
      </c>
      <c r="O54" s="14">
        <v>43256248721</v>
      </c>
      <c r="P54" s="7">
        <f t="shared" si="4"/>
        <v>0.71065515949599622</v>
      </c>
      <c r="Q54" s="14">
        <v>3631104558.6700001</v>
      </c>
      <c r="R54" s="7">
        <f t="shared" si="5"/>
        <v>5.9655269830079079E-2</v>
      </c>
      <c r="S54" s="14">
        <v>3602348928.6700001</v>
      </c>
      <c r="T54" s="7">
        <f t="shared" si="6"/>
        <v>5.9182844748656406E-2</v>
      </c>
    </row>
    <row r="55" spans="1:20" ht="30.6" x14ac:dyDescent="0.25">
      <c r="A55" s="2" t="s">
        <v>17</v>
      </c>
      <c r="B55" s="3" t="s">
        <v>18</v>
      </c>
      <c r="C55" s="4" t="s">
        <v>77</v>
      </c>
      <c r="D55" s="2" t="s">
        <v>20</v>
      </c>
      <c r="E55" s="2" t="s">
        <v>21</v>
      </c>
      <c r="F55" s="2" t="s">
        <v>22</v>
      </c>
      <c r="G55" s="3" t="s">
        <v>53</v>
      </c>
      <c r="H55" s="14">
        <v>60429615070</v>
      </c>
      <c r="I55" s="14">
        <v>0</v>
      </c>
      <c r="J55" s="14">
        <v>0</v>
      </c>
      <c r="K55" s="14">
        <v>60429615070</v>
      </c>
      <c r="L55" s="14">
        <v>0</v>
      </c>
      <c r="M55" s="14">
        <v>57770254412</v>
      </c>
      <c r="N55" s="14">
        <v>2659360658</v>
      </c>
      <c r="O55" s="14">
        <v>49774712147</v>
      </c>
      <c r="P55" s="7">
        <f t="shared" si="4"/>
        <v>0.82368077455635524</v>
      </c>
      <c r="Q55" s="14">
        <v>173669721.61000001</v>
      </c>
      <c r="R55" s="7">
        <f t="shared" si="5"/>
        <v>2.873917389823281E-3</v>
      </c>
      <c r="S55" s="14">
        <v>157976018.61000001</v>
      </c>
      <c r="T55" s="7">
        <f t="shared" si="6"/>
        <v>2.6142152060211693E-3</v>
      </c>
    </row>
    <row r="56" spans="1:20" ht="30.6" x14ac:dyDescent="0.25">
      <c r="A56" s="2" t="s">
        <v>17</v>
      </c>
      <c r="B56" s="3" t="s">
        <v>18</v>
      </c>
      <c r="C56" s="4" t="s">
        <v>77</v>
      </c>
      <c r="D56" s="2" t="s">
        <v>20</v>
      </c>
      <c r="E56" s="2" t="s">
        <v>63</v>
      </c>
      <c r="F56" s="2" t="s">
        <v>22</v>
      </c>
      <c r="G56" s="3" t="s">
        <v>53</v>
      </c>
      <c r="H56" s="14">
        <v>38958930000</v>
      </c>
      <c r="I56" s="14">
        <v>0</v>
      </c>
      <c r="J56" s="14">
        <v>0</v>
      </c>
      <c r="K56" s="14">
        <v>38958930000</v>
      </c>
      <c r="L56" s="14">
        <v>0</v>
      </c>
      <c r="M56" s="14">
        <v>31930387997.810001</v>
      </c>
      <c r="N56" s="14">
        <v>7028542002.1899996</v>
      </c>
      <c r="O56" s="14">
        <v>11446704030.809999</v>
      </c>
      <c r="P56" s="7">
        <f t="shared" si="4"/>
        <v>0.29381464097730609</v>
      </c>
      <c r="Q56" s="14">
        <v>2273594516.3800001</v>
      </c>
      <c r="R56" s="7">
        <f t="shared" si="5"/>
        <v>5.8358751546307874E-2</v>
      </c>
      <c r="S56" s="14">
        <v>2171016596.3800001</v>
      </c>
      <c r="T56" s="7">
        <f t="shared" si="6"/>
        <v>5.5725775743327655E-2</v>
      </c>
    </row>
    <row r="57" spans="1:20" ht="30.6" x14ac:dyDescent="0.25">
      <c r="A57" s="2" t="s">
        <v>17</v>
      </c>
      <c r="B57" s="3" t="s">
        <v>18</v>
      </c>
      <c r="C57" s="4" t="s">
        <v>78</v>
      </c>
      <c r="D57" s="2" t="s">
        <v>20</v>
      </c>
      <c r="E57" s="2" t="s">
        <v>63</v>
      </c>
      <c r="F57" s="2" t="s">
        <v>22</v>
      </c>
      <c r="G57" s="3" t="s">
        <v>53</v>
      </c>
      <c r="H57" s="14">
        <v>74321645432</v>
      </c>
      <c r="I57" s="14">
        <v>0</v>
      </c>
      <c r="J57" s="14">
        <v>0</v>
      </c>
      <c r="K57" s="14">
        <v>74321645432</v>
      </c>
      <c r="L57" s="14">
        <v>0</v>
      </c>
      <c r="M57" s="14">
        <v>69405937343</v>
      </c>
      <c r="N57" s="14">
        <v>4915708089</v>
      </c>
      <c r="O57" s="14">
        <v>14423866549</v>
      </c>
      <c r="P57" s="7">
        <f t="shared" si="4"/>
        <v>0.19407356316131352</v>
      </c>
      <c r="Q57" s="14">
        <v>1583395577.6600001</v>
      </c>
      <c r="R57" s="7">
        <f t="shared" si="5"/>
        <v>2.130463566107017E-2</v>
      </c>
      <c r="S57" s="14">
        <v>1578630595.6600001</v>
      </c>
      <c r="T57" s="7">
        <f t="shared" si="6"/>
        <v>2.1240522683319163E-2</v>
      </c>
    </row>
    <row r="58" spans="1:20" ht="30.6" x14ac:dyDescent="0.25">
      <c r="A58" s="2" t="s">
        <v>17</v>
      </c>
      <c r="B58" s="3" t="s">
        <v>18</v>
      </c>
      <c r="C58" s="4" t="s">
        <v>79</v>
      </c>
      <c r="D58" s="2" t="s">
        <v>20</v>
      </c>
      <c r="E58" s="2" t="s">
        <v>21</v>
      </c>
      <c r="F58" s="2" t="s">
        <v>22</v>
      </c>
      <c r="G58" s="3" t="s">
        <v>53</v>
      </c>
      <c r="H58" s="14">
        <v>264294036333</v>
      </c>
      <c r="I58" s="14">
        <v>0</v>
      </c>
      <c r="J58" s="14">
        <v>0</v>
      </c>
      <c r="K58" s="14">
        <v>264294036333</v>
      </c>
      <c r="L58" s="14">
        <v>0</v>
      </c>
      <c r="M58" s="14">
        <v>244478944561.81</v>
      </c>
      <c r="N58" s="14">
        <v>19815091771.189999</v>
      </c>
      <c r="O58" s="14">
        <v>216868856975.81</v>
      </c>
      <c r="P58" s="7">
        <f t="shared" si="4"/>
        <v>0.82055902579112239</v>
      </c>
      <c r="Q58" s="14">
        <v>22120328606.990002</v>
      </c>
      <c r="R58" s="7">
        <f t="shared" si="5"/>
        <v>8.3695905189170694E-2</v>
      </c>
      <c r="S58" s="14">
        <v>21779838092.990002</v>
      </c>
      <c r="T58" s="7">
        <f t="shared" si="6"/>
        <v>8.2407603270882243E-2</v>
      </c>
    </row>
    <row r="59" spans="1:20" ht="30.6" x14ac:dyDescent="0.25">
      <c r="A59" s="2" t="s">
        <v>17</v>
      </c>
      <c r="B59" s="3" t="s">
        <v>18</v>
      </c>
      <c r="C59" s="4" t="s">
        <v>80</v>
      </c>
      <c r="D59" s="2" t="s">
        <v>20</v>
      </c>
      <c r="E59" s="2" t="s">
        <v>21</v>
      </c>
      <c r="F59" s="2" t="s">
        <v>22</v>
      </c>
      <c r="G59" s="3" t="s">
        <v>53</v>
      </c>
      <c r="H59" s="14">
        <v>19006838934</v>
      </c>
      <c r="I59" s="14">
        <v>0</v>
      </c>
      <c r="J59" s="14">
        <v>0</v>
      </c>
      <c r="K59" s="14">
        <v>19006838934</v>
      </c>
      <c r="L59" s="14">
        <v>0</v>
      </c>
      <c r="M59" s="14">
        <v>18638729533</v>
      </c>
      <c r="N59" s="14">
        <v>368109401</v>
      </c>
      <c r="O59" s="14">
        <v>13948717559</v>
      </c>
      <c r="P59" s="7">
        <f t="shared" si="4"/>
        <v>0.73387887420080766</v>
      </c>
      <c r="Q59" s="14">
        <v>6949327711</v>
      </c>
      <c r="R59" s="7">
        <f t="shared" si="5"/>
        <v>0.36562248647084788</v>
      </c>
      <c r="S59" s="14">
        <v>6209152004</v>
      </c>
      <c r="T59" s="7">
        <f t="shared" si="6"/>
        <v>0.32667988746371096</v>
      </c>
    </row>
    <row r="60" spans="1:20" ht="30.6" x14ac:dyDescent="0.25">
      <c r="A60" s="2" t="s">
        <v>17</v>
      </c>
      <c r="B60" s="3" t="s">
        <v>18</v>
      </c>
      <c r="C60" s="4" t="s">
        <v>81</v>
      </c>
      <c r="D60" s="2" t="s">
        <v>20</v>
      </c>
      <c r="E60" s="2" t="s">
        <v>21</v>
      </c>
      <c r="F60" s="2" t="s">
        <v>22</v>
      </c>
      <c r="G60" s="3" t="s">
        <v>53</v>
      </c>
      <c r="H60" s="14">
        <v>78876456789</v>
      </c>
      <c r="I60" s="14">
        <v>0</v>
      </c>
      <c r="J60" s="14">
        <v>0</v>
      </c>
      <c r="K60" s="14">
        <v>78876456789</v>
      </c>
      <c r="L60" s="14">
        <v>0</v>
      </c>
      <c r="M60" s="14">
        <v>70188412310</v>
      </c>
      <c r="N60" s="14">
        <v>8688044479</v>
      </c>
      <c r="O60" s="14">
        <v>69368075010</v>
      </c>
      <c r="P60" s="7">
        <f t="shared" si="4"/>
        <v>0.87945221976139742</v>
      </c>
      <c r="Q60" s="14">
        <v>1978305896</v>
      </c>
      <c r="R60" s="7">
        <f t="shared" si="5"/>
        <v>2.5081069517259195E-2</v>
      </c>
      <c r="S60" s="14">
        <v>1976583921</v>
      </c>
      <c r="T60" s="7">
        <f t="shared" si="6"/>
        <v>2.5059238224753165E-2</v>
      </c>
    </row>
    <row r="61" spans="1:20" ht="51" x14ac:dyDescent="0.25">
      <c r="A61" s="2" t="s">
        <v>17</v>
      </c>
      <c r="B61" s="3" t="s">
        <v>18</v>
      </c>
      <c r="C61" s="4" t="s">
        <v>82</v>
      </c>
      <c r="D61" s="2" t="s">
        <v>20</v>
      </c>
      <c r="E61" s="2" t="s">
        <v>63</v>
      </c>
      <c r="F61" s="2" t="s">
        <v>22</v>
      </c>
      <c r="G61" s="3" t="s">
        <v>83</v>
      </c>
      <c r="H61" s="14">
        <v>104968730120</v>
      </c>
      <c r="I61" s="14">
        <v>0</v>
      </c>
      <c r="J61" s="14">
        <v>0</v>
      </c>
      <c r="K61" s="14">
        <v>104968730120</v>
      </c>
      <c r="L61" s="14">
        <v>0</v>
      </c>
      <c r="M61" s="14">
        <v>104968489372</v>
      </c>
      <c r="N61" s="14">
        <v>240748</v>
      </c>
      <c r="O61" s="14">
        <v>104742074582</v>
      </c>
      <c r="P61" s="7">
        <f t="shared" si="4"/>
        <v>0.99784073278069685</v>
      </c>
      <c r="Q61" s="14">
        <v>346556507</v>
      </c>
      <c r="R61" s="7">
        <f t="shared" si="5"/>
        <v>3.3015213826424064E-3</v>
      </c>
      <c r="S61" s="14">
        <v>341604762</v>
      </c>
      <c r="T61" s="7">
        <f t="shared" si="6"/>
        <v>3.2543478577808675E-3</v>
      </c>
    </row>
    <row r="62" spans="1:20" ht="40.799999999999997" x14ac:dyDescent="0.25">
      <c r="A62" s="2" t="s">
        <v>17</v>
      </c>
      <c r="B62" s="3" t="s">
        <v>18</v>
      </c>
      <c r="C62" s="4" t="s">
        <v>84</v>
      </c>
      <c r="D62" s="2" t="s">
        <v>20</v>
      </c>
      <c r="E62" s="2" t="s">
        <v>21</v>
      </c>
      <c r="F62" s="2" t="s">
        <v>22</v>
      </c>
      <c r="G62" s="3" t="s">
        <v>85</v>
      </c>
      <c r="H62" s="14">
        <v>18092386173</v>
      </c>
      <c r="I62" s="14">
        <v>0</v>
      </c>
      <c r="J62" s="14">
        <v>0</v>
      </c>
      <c r="K62" s="14">
        <v>18092386173</v>
      </c>
      <c r="L62" s="14">
        <v>0</v>
      </c>
      <c r="M62" s="14">
        <v>17993184722</v>
      </c>
      <c r="N62" s="14">
        <v>99201451</v>
      </c>
      <c r="O62" s="14">
        <v>17898915672</v>
      </c>
      <c r="P62" s="7">
        <f t="shared" si="4"/>
        <v>0.98930652379680439</v>
      </c>
      <c r="Q62" s="14">
        <v>538910711.48000002</v>
      </c>
      <c r="R62" s="7">
        <f t="shared" si="5"/>
        <v>2.9786602293744885E-2</v>
      </c>
      <c r="S62" s="14">
        <v>527392537</v>
      </c>
      <c r="T62" s="7">
        <f t="shared" si="6"/>
        <v>2.9149971261781336E-2</v>
      </c>
    </row>
    <row r="63" spans="1:20" ht="40.799999999999997" x14ac:dyDescent="0.25">
      <c r="A63" s="2" t="s">
        <v>17</v>
      </c>
      <c r="B63" s="3" t="s">
        <v>18</v>
      </c>
      <c r="C63" s="4" t="s">
        <v>86</v>
      </c>
      <c r="D63" s="2" t="s">
        <v>20</v>
      </c>
      <c r="E63" s="2" t="s">
        <v>21</v>
      </c>
      <c r="F63" s="2" t="s">
        <v>22</v>
      </c>
      <c r="G63" s="3" t="s">
        <v>85</v>
      </c>
      <c r="H63" s="14">
        <v>23682476100</v>
      </c>
      <c r="I63" s="14">
        <v>0</v>
      </c>
      <c r="J63" s="14">
        <v>0</v>
      </c>
      <c r="K63" s="14">
        <v>23682476100</v>
      </c>
      <c r="L63" s="14">
        <v>0</v>
      </c>
      <c r="M63" s="14">
        <v>18783435764</v>
      </c>
      <c r="N63" s="14">
        <v>4899040336</v>
      </c>
      <c r="O63" s="14">
        <v>9262206295</v>
      </c>
      <c r="P63" s="7">
        <f t="shared" si="4"/>
        <v>0.39109957319876698</v>
      </c>
      <c r="Q63" s="14">
        <v>3602227860.25</v>
      </c>
      <c r="R63" s="7">
        <f t="shared" si="5"/>
        <v>0.15210520407745709</v>
      </c>
      <c r="S63" s="14">
        <v>3483773817</v>
      </c>
      <c r="T63" s="7">
        <f t="shared" si="6"/>
        <v>0.14710344485473797</v>
      </c>
    </row>
    <row r="64" spans="1:20" ht="40.799999999999997" x14ac:dyDescent="0.25">
      <c r="A64" s="2" t="s">
        <v>17</v>
      </c>
      <c r="B64" s="3" t="s">
        <v>18</v>
      </c>
      <c r="C64" s="4" t="s">
        <v>87</v>
      </c>
      <c r="D64" s="2" t="s">
        <v>20</v>
      </c>
      <c r="E64" s="2" t="s">
        <v>21</v>
      </c>
      <c r="F64" s="2" t="s">
        <v>22</v>
      </c>
      <c r="G64" s="3" t="s">
        <v>88</v>
      </c>
      <c r="H64" s="14">
        <v>63570000000</v>
      </c>
      <c r="I64" s="14">
        <v>0</v>
      </c>
      <c r="J64" s="14">
        <v>0</v>
      </c>
      <c r="K64" s="14">
        <v>63570000000</v>
      </c>
      <c r="L64" s="14">
        <v>0</v>
      </c>
      <c r="M64" s="14">
        <v>48938442600</v>
      </c>
      <c r="N64" s="14">
        <v>14631557400</v>
      </c>
      <c r="O64" s="14">
        <v>36424767219.480003</v>
      </c>
      <c r="P64" s="7">
        <f t="shared" si="4"/>
        <v>0.57298674248041537</v>
      </c>
      <c r="Q64" s="14">
        <v>17270687147.139999</v>
      </c>
      <c r="R64" s="7">
        <f t="shared" si="5"/>
        <v>0.2716798355692937</v>
      </c>
      <c r="S64" s="14">
        <v>8091054642.1400003</v>
      </c>
      <c r="T64" s="7">
        <f t="shared" si="6"/>
        <v>0.12727787701966337</v>
      </c>
    </row>
    <row r="65" spans="1:20" ht="40.799999999999997" x14ac:dyDescent="0.25">
      <c r="A65" s="2" t="s">
        <v>17</v>
      </c>
      <c r="B65" s="3" t="s">
        <v>18</v>
      </c>
      <c r="C65" s="4" t="s">
        <v>89</v>
      </c>
      <c r="D65" s="2" t="s">
        <v>20</v>
      </c>
      <c r="E65" s="2" t="s">
        <v>21</v>
      </c>
      <c r="F65" s="2" t="s">
        <v>22</v>
      </c>
      <c r="G65" s="3" t="s">
        <v>88</v>
      </c>
      <c r="H65" s="14">
        <v>2000000000</v>
      </c>
      <c r="I65" s="14">
        <v>0</v>
      </c>
      <c r="J65" s="14">
        <v>0</v>
      </c>
      <c r="K65" s="14">
        <v>2000000000</v>
      </c>
      <c r="L65" s="14">
        <v>0</v>
      </c>
      <c r="M65" s="14">
        <v>2000000000</v>
      </c>
      <c r="N65" s="14">
        <v>0</v>
      </c>
      <c r="O65" s="14">
        <v>11186000</v>
      </c>
      <c r="P65" s="7">
        <f t="shared" si="4"/>
        <v>5.5929999999999999E-3</v>
      </c>
      <c r="Q65" s="14">
        <v>11186000</v>
      </c>
      <c r="R65" s="7">
        <f t="shared" si="5"/>
        <v>5.5929999999999999E-3</v>
      </c>
      <c r="S65" s="14">
        <v>11186000</v>
      </c>
      <c r="T65" s="7">
        <f t="shared" si="6"/>
        <v>5.5929999999999999E-3</v>
      </c>
    </row>
    <row r="66" spans="1:20" ht="40.799999999999997" x14ac:dyDescent="0.25">
      <c r="A66" s="2" t="s">
        <v>17</v>
      </c>
      <c r="B66" s="3" t="s">
        <v>18</v>
      </c>
      <c r="C66" s="4" t="s">
        <v>90</v>
      </c>
      <c r="D66" s="2" t="s">
        <v>20</v>
      </c>
      <c r="E66" s="2" t="s">
        <v>21</v>
      </c>
      <c r="F66" s="2" t="s">
        <v>22</v>
      </c>
      <c r="G66" s="3" t="s">
        <v>88</v>
      </c>
      <c r="H66" s="14">
        <v>22000000000</v>
      </c>
      <c r="I66" s="14">
        <v>0</v>
      </c>
      <c r="J66" s="14">
        <v>0</v>
      </c>
      <c r="K66" s="14">
        <v>22000000000</v>
      </c>
      <c r="L66" s="14">
        <v>0</v>
      </c>
      <c r="M66" s="14">
        <v>20994445807</v>
      </c>
      <c r="N66" s="14">
        <v>1005554193</v>
      </c>
      <c r="O66" s="14">
        <v>12207945590</v>
      </c>
      <c r="P66" s="7">
        <f t="shared" si="4"/>
        <v>0.55490661772727268</v>
      </c>
      <c r="Q66" s="14">
        <v>2204269427</v>
      </c>
      <c r="R66" s="7">
        <f t="shared" si="5"/>
        <v>0.10019406486363637</v>
      </c>
      <c r="S66" s="14">
        <v>2143570423</v>
      </c>
      <c r="T66" s="7">
        <f t="shared" si="6"/>
        <v>9.7435019227272726E-2</v>
      </c>
    </row>
    <row r="67" spans="1:20" x14ac:dyDescent="0.25">
      <c r="A67" s="8"/>
      <c r="B67" s="9"/>
      <c r="C67" s="10"/>
      <c r="D67" s="8"/>
      <c r="E67" s="8"/>
      <c r="F67" s="8"/>
      <c r="G67" s="6" t="s">
        <v>96</v>
      </c>
      <c r="H67" s="12">
        <f>SUM(H30:H66)</f>
        <v>1768182313328</v>
      </c>
      <c r="I67" s="12">
        <f t="shared" ref="I67:O67" si="7">SUM(I30:I66)</f>
        <v>0</v>
      </c>
      <c r="J67" s="12">
        <f t="shared" si="7"/>
        <v>0</v>
      </c>
      <c r="K67" s="12">
        <f t="shared" si="7"/>
        <v>1768182313328</v>
      </c>
      <c r="L67" s="12">
        <f t="shared" si="7"/>
        <v>0</v>
      </c>
      <c r="M67" s="12">
        <f t="shared" si="7"/>
        <v>1600340377662.3401</v>
      </c>
      <c r="N67" s="12">
        <f t="shared" si="7"/>
        <v>167841935665.65997</v>
      </c>
      <c r="O67" s="12">
        <f t="shared" si="7"/>
        <v>1115292703355.2002</v>
      </c>
      <c r="P67" s="13">
        <f>+O67/K67</f>
        <v>0.63075662218113815</v>
      </c>
      <c r="Q67" s="12">
        <f>SUM(Q30:Q66)</f>
        <v>144742224378.77002</v>
      </c>
      <c r="R67" s="13">
        <f>+Q67/K67</f>
        <v>8.1859332766620746E-2</v>
      </c>
      <c r="S67" s="12">
        <f>SUM(S30:S66)</f>
        <v>119392713338.38002</v>
      </c>
      <c r="T67" s="13">
        <f>+S67/K67</f>
        <v>6.7522852388260779E-2</v>
      </c>
    </row>
    <row r="68" spans="1:20" x14ac:dyDescent="0.25">
      <c r="A68" s="8"/>
      <c r="B68" s="9"/>
      <c r="C68" s="10"/>
      <c r="D68" s="8"/>
      <c r="E68" s="8"/>
      <c r="F68" s="8"/>
      <c r="G68" s="6" t="s">
        <v>97</v>
      </c>
      <c r="H68" s="12">
        <f>+H29+H67</f>
        <v>2573872657328</v>
      </c>
      <c r="I68" s="12">
        <f t="shared" ref="I68:S68" si="8">+I29+I67</f>
        <v>0</v>
      </c>
      <c r="J68" s="12">
        <f t="shared" si="8"/>
        <v>0</v>
      </c>
      <c r="K68" s="12">
        <f t="shared" si="8"/>
        <v>2573872657328</v>
      </c>
      <c r="L68" s="12">
        <f t="shared" si="8"/>
        <v>60941236674</v>
      </c>
      <c r="M68" s="12">
        <f t="shared" si="8"/>
        <v>2257245345548.3901</v>
      </c>
      <c r="N68" s="12">
        <f t="shared" si="8"/>
        <v>255686075105.60999</v>
      </c>
      <c r="O68" s="12">
        <f t="shared" si="8"/>
        <v>1518636319336.1401</v>
      </c>
      <c r="P68" s="13">
        <f>+O68/K68</f>
        <v>0.59001998992159677</v>
      </c>
      <c r="Q68" s="12">
        <f t="shared" si="8"/>
        <v>486562047176.5</v>
      </c>
      <c r="R68" s="13">
        <f>+Q68/K68</f>
        <v>0.18903889661799039</v>
      </c>
      <c r="S68" s="12">
        <f t="shared" si="8"/>
        <v>459341989994.96997</v>
      </c>
      <c r="T68" s="13">
        <f>+S68/K68</f>
        <v>0.17846337062837603</v>
      </c>
    </row>
    <row r="69" spans="1:20" x14ac:dyDescent="0.25"/>
    <row r="70" spans="1:20" x14ac:dyDescent="0.25"/>
    <row r="71" spans="1:20" x14ac:dyDescent="0.25"/>
    <row r="72" spans="1:20" x14ac:dyDescent="0.25"/>
    <row r="73" spans="1:20" x14ac:dyDescent="0.25"/>
  </sheetData>
  <sheetProtection algorithmName="SHA-512" hashValue="Fp139fxctQEnZaDC6kcazHpZFK0Pl71ku5rmORKVGexyTbba4S6tVn6pNkNcc6DGi1EyFsXoID9mhf7CAfRtRw==" saltValue="I1rMUQoVVzVSIloHkyow/Q==" spinCount="100000" sheet="1" formatCells="0" formatColumns="0" formatRows="0" insertColumns="0" insertRows="0" insertHyperlinks="0" deleteColumns="0" deleteRows="0" sort="0" autoFilter="0" pivotTables="0"/>
  <mergeCells count="1">
    <mergeCell ref="A7:U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2295 del 29 de diciembre de 2023 – Por el cual se liquida el presupuesto para la vigencia 2024</Descripci_x00f3_n>
    <Vigencia xmlns="61cca86f-76d0-4580-a348-650cc4dfa152">2024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79CD6864-B55E-457D-BF0A-90557FCC475E}"/>
</file>

<file path=customXml/itemProps2.xml><?xml version="1.0" encoding="utf-8"?>
<ds:datastoreItem xmlns:ds="http://schemas.openxmlformats.org/officeDocument/2006/customXml" ds:itemID="{C39CE711-BEE0-4156-B35E-ADC85063C64A}"/>
</file>

<file path=customXml/itemProps3.xml><?xml version="1.0" encoding="utf-8"?>
<ds:datastoreItem xmlns:ds="http://schemas.openxmlformats.org/officeDocument/2006/customXml" ds:itemID="{C7503745-729C-403B-9B44-7B1238AD26C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Julio 2024</dc:title>
  <dc:creator>Sandra Patricia Jimenez Gonzalez</dc:creator>
  <cp:lastModifiedBy>Sandra Patricia Jimenez Gonzalez</cp:lastModifiedBy>
  <dcterms:created xsi:type="dcterms:W3CDTF">2024-08-05T15:24:42Z</dcterms:created>
  <dcterms:modified xsi:type="dcterms:W3CDTF">2024-08-05T21:01:25Z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