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127" documentId="8_{706233C0-CEBF-4C11-B5BC-5795C0A21ACB}" xr6:coauthVersionLast="47" xr6:coauthVersionMax="47" xr10:uidLastSave="{9CEAAE28-D0CC-48D3-9491-9A2C663527A7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7" i="1" l="1"/>
  <c r="S68" i="1" s="1"/>
  <c r="Q67" i="1"/>
  <c r="Q68" i="1" s="1"/>
  <c r="J68" i="1"/>
  <c r="O67" i="1"/>
  <c r="O68" i="1" s="1"/>
  <c r="N67" i="1"/>
  <c r="N68" i="1" s="1"/>
  <c r="M67" i="1"/>
  <c r="M68" i="1" s="1"/>
  <c r="L67" i="1"/>
  <c r="L68" i="1" s="1"/>
  <c r="K67" i="1"/>
  <c r="K68" i="1" s="1"/>
  <c r="J67" i="1"/>
  <c r="I67" i="1"/>
  <c r="I68" i="1" s="1"/>
  <c r="H68" i="1"/>
  <c r="H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0" i="1"/>
  <c r="T34" i="1"/>
  <c r="T33" i="1"/>
  <c r="T32" i="1"/>
  <c r="T31" i="1"/>
  <c r="R30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S29" i="1"/>
  <c r="Q29" i="1"/>
  <c r="O29" i="1"/>
  <c r="N29" i="1"/>
  <c r="M29" i="1"/>
  <c r="L29" i="1"/>
  <c r="K29" i="1"/>
  <c r="T29" i="1" s="1"/>
  <c r="J29" i="1"/>
  <c r="I29" i="1"/>
  <c r="H29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14" i="1"/>
  <c r="R27" i="1"/>
  <c r="R26" i="1"/>
  <c r="R25" i="1"/>
  <c r="R24" i="1"/>
  <c r="R23" i="1"/>
  <c r="R22" i="1"/>
  <c r="R21" i="1"/>
  <c r="R19" i="1"/>
  <c r="R18" i="1"/>
  <c r="R16" i="1"/>
  <c r="R15" i="1"/>
  <c r="P14" i="1"/>
  <c r="P28" i="1"/>
  <c r="P27" i="1"/>
  <c r="P26" i="1"/>
  <c r="P25" i="1"/>
  <c r="P24" i="1"/>
  <c r="P23" i="1"/>
  <c r="P22" i="1"/>
  <c r="P21" i="1"/>
  <c r="P19" i="1"/>
  <c r="P18" i="1"/>
  <c r="P16" i="1"/>
  <c r="P15" i="1"/>
  <c r="T67" i="1" l="1"/>
  <c r="P68" i="1"/>
  <c r="R68" i="1"/>
  <c r="T68" i="1"/>
  <c r="P67" i="1"/>
  <c r="R67" i="1"/>
  <c r="P29" i="1"/>
  <c r="R29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<sst xmlns="http://schemas.openxmlformats.org/spreadsheetml/2006/main" count="388" uniqueCount="98">
  <si>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</si>
  <si>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</si>
  <si>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</si>
  <si>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</si>
  <si>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</si>
  <si>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</si>
  <si>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</si>
  <si>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</si>
  <si>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</si>
  <si>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</si>
  <si>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</si>
  <si>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</si>
  <si>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</si>
  <si>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</si>
  <si>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</si>
  <si>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</si>
  <si>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</si>
  <si>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</si>
  <si>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</si>
  <si>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</si>
  <si>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</si>
  <si>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</si>
  <si>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</si>
  <si>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</si>
  <si>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</si>
  <si>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</si>
  <si>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</si>
  <si>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</si>
  <si>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</si>
  <si>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</si>
  <si>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</si>
  <si>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</si>
  <si>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</si>
  <si>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</si>
  <si>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</si>
  <si>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</si>
  <si>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</si>
  <si>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</si>
  <si>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</si>
  <si>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</si>
  <si>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</si>
  <si>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</si>
  <si>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</si>
  <si>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</si>
  <si>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</si>
  <si>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</si>
  <si>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</si>
  <si>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</si>
  <si>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</si>
  <si>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</si>
  <si>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</si>
  <si>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</si>
  <si>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</si>
  <si>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</si>
  <si>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</si>
  <si>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</si>
  <si>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</si>
  <si>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</si>
  <si>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</si>
  <si>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</si>
  <si>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</si>
  <si>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</si>
  <si>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</si>
  <si>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</si>
  <si>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</si>
  <si>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</si>
  <si>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</si>
  <si>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</si>
  <si>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</si>
  <si>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</si>
  <si>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</si>
  <si>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</si>
  <si>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</si>
  <si>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</si>
  <si>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</si>
  <si>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</si>
  <si>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</si>
  <si>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</si>
  <si>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</si>
  <si>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</si>
  <si>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</si>
  <si>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</si>
  <si>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</si>
  <si>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</si>
  <si>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</si>
  <si>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</si>
  <si>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</si>
  <si>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</si>
  <si>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</si>
  <si>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</si>
  <si>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</si>
  <si>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% COMPROMISO</t>
  </si>
  <si>
    <t>% OBLIGACIÓN</t>
  </si>
  <si>
    <t>% PAGOS</t>
  </si>
  <si>
    <t>TOTAL FUNCIONAMIENTO</t>
  </si>
  <si>
    <t>TOTAL INVERSIÓN</t>
  </si>
  <si>
    <t>TOTAL</t>
  </si>
  <si>
    <t>INFORME DE EJECUCIÓN PRESUPUESTAL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</si>
</sst>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1240A]&quot;$&quot;\ #,##0.00;\-&quot;$&quot;\ #,##0.00"/>
    <numFmt numFmtId="165" formatCode="0.0%"/>
    <numFmt numFmtId="166" formatCode="[$-1240A]&quot;$&quot;\ #,##0;\-&quot;$&quot;\ #,##0"/>
    <numFmt numFmtId="167" formatCode="_-* #,##0_-;\-* #,##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164" fontId="2" fillId="0" borderId="1" xfId="0" applyNumberFormat="1" applyFont="1" applyFill="1" applyBorder="1" applyAlignment="1">
      <alignment horizontal="right" vertical="center" wrapText="1" readingOrder="1"/>
    </xf>
    <xf numFmtId="0" fontId="3" fillId="0" borderId="0" xfId="0" applyFont="1" applyFill="1" applyBorder="1"/>
    <xf numFmtId="0" fontId="5" fillId="3" borderId="1" xfId="0" applyFont="1" applyFill="1" applyBorder="1" applyAlignment="1">
      <alignment horizontal="center" vertical="center" wrapText="1" readingOrder="1"/>
    </xf>
    <xf numFmtId="165" fontId="2" fillId="0" borderId="1" xfId="2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166" fontId="5" fillId="3" borderId="1" xfId="0" applyNumberFormat="1" applyFont="1" applyFill="1" applyBorder="1" applyAlignment="1">
      <alignment horizontal="right" vertical="center" wrapText="1" readingOrder="1"/>
    </xf>
    <xf numFmtId="165" fontId="8" fillId="3" borderId="1" xfId="2" applyNumberFormat="1" applyFont="1" applyFill="1" applyBorder="1" applyAlignment="1">
      <alignment horizontal="right" vertical="center" wrapText="1" readingOrder="1"/>
    </xf>
    <xf numFmtId="43" fontId="2" fillId="0" borderId="1" xfId="1" applyFont="1" applyFill="1" applyBorder="1" applyAlignment="1">
      <alignment horizontal="right" vertical="center" wrapText="1" readingOrder="1"/>
    </xf>
    <xf numFmtId="167" fontId="2" fillId="0" borderId="1" xfId="1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247674</xdr:colOff>
      <xdr:row>4</xdr:row>
      <xdr:rowOff>204269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3722C6-8B6E-47C2-885F-A843D9374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3734" cy="99674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859397</xdr:colOff>
      <xdr:row>3</xdr:row>
      <xdr:rowOff>90242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75F9F6B7-0E01-4087-8D6D-3C9AE67ED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19260" y="0"/>
          <a:ext cx="3937877" cy="69984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820420</xdr:colOff>
      <xdr:row>4</xdr:row>
      <xdr:rowOff>21167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2512A6-155F-4EC5-81E2-CFCA7F5C7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1660" y="0"/>
          <a:ext cx="3647440" cy="81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2</xdr:col>
      <xdr:colOff>840740</xdr:colOff>
      <xdr:row>11</xdr:row>
      <xdr:rowOff>69426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FA513F3A-DD19-4423-8405-6AEF773CB936}"/>
            </a:ext>
          </a:extLst>
        </xdr:cNvPr>
        <xdr:cNvSpPr/>
      </xdr:nvSpPr>
      <xdr:spPr>
        <a:xfrm rot="10800000">
          <a:off x="0" y="1592580"/>
          <a:ext cx="3606800" cy="86952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</xdr:row>
      <xdr:rowOff>198120</xdr:rowOff>
    </xdr:from>
    <xdr:to>
      <xdr:col>2</xdr:col>
      <xdr:colOff>612140</xdr:colOff>
      <xdr:row>9</xdr:row>
      <xdr:rowOff>236733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2C9D1F99-2881-4C88-97C3-44DB381EFD4F}"/>
            </a:ext>
          </a:extLst>
        </xdr:cNvPr>
        <xdr:cNvSpPr txBox="1">
          <a:spLocks noChangeArrowheads="1"/>
        </xdr:cNvSpPr>
      </xdr:nvSpPr>
      <xdr:spPr bwMode="auto">
        <a:xfrm>
          <a:off x="0" y="1790700"/>
          <a:ext cx="3378200" cy="457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Enero 2024</a:t>
          </a: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7</xdr:col>
      <xdr:colOff>130833</xdr:colOff>
      <xdr:row>72</xdr:row>
      <xdr:rowOff>22285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7C7F038C-470F-401E-AB01-035F4A69BF80}"/>
            </a:ext>
          </a:extLst>
        </xdr:cNvPr>
        <xdr:cNvSpPr/>
      </xdr:nvSpPr>
      <xdr:spPr>
        <a:xfrm rot="10800000">
          <a:off x="0" y="23561040"/>
          <a:ext cx="815469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982980</xdr:colOff>
      <xdr:row>72</xdr:row>
      <xdr:rowOff>29905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3C6DC970-7E1E-4BC3-AEB4-F6678BABED96}"/>
            </a:ext>
          </a:extLst>
        </xdr:cNvPr>
        <xdr:cNvSpPr txBox="1">
          <a:spLocks noChangeArrowheads="1"/>
        </xdr:cNvSpPr>
      </xdr:nvSpPr>
      <xdr:spPr bwMode="auto">
        <a:xfrm>
          <a:off x="0" y="23561040"/>
          <a:ext cx="710946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"/>
  <sheetViews>
    <sheetView showGridLines="0" tabSelected="1" workbookViewId="0">
      <selection activeCell="C14" sqref="C14"/>
    </sheetView>
  </sheetViews>
  <sheetFormatPr baseColWidth="10" defaultColWidth="0" defaultRowHeight="10.199999999999999" zeroHeight="1" x14ac:dyDescent="0.2"/>
  <cols>
    <col min="1" max="1" width="13.44140625" style="5" customWidth="1"/>
    <col min="2" max="2" width="26.88671875" style="5" customWidth="1"/>
    <col min="3" max="3" width="21.5546875" style="5" customWidth="1"/>
    <col min="4" max="4" width="9.6640625" style="5" customWidth="1"/>
    <col min="5" max="5" width="8.109375" style="5" customWidth="1"/>
    <col min="6" max="6" width="9.6640625" style="5" customWidth="1"/>
    <col min="7" max="7" width="27.6640625" style="5" customWidth="1"/>
    <col min="8" max="8" width="15.44140625" style="5" bestFit="1" customWidth="1"/>
    <col min="9" max="9" width="15.109375" style="5" bestFit="1" customWidth="1"/>
    <col min="10" max="10" width="13.6640625" style="5" bestFit="1" customWidth="1"/>
    <col min="11" max="11" width="16.109375" style="5" customWidth="1"/>
    <col min="12" max="12" width="15" style="5" bestFit="1" customWidth="1"/>
    <col min="13" max="13" width="17.21875" style="5" customWidth="1"/>
    <col min="14" max="14" width="15.21875" style="5" bestFit="1" customWidth="1"/>
    <col min="15" max="15" width="14.6640625" style="5" bestFit="1" customWidth="1"/>
    <col min="16" max="16" width="12.6640625" style="5" customWidth="1"/>
    <col min="17" max="17" width="13.88671875" style="5" bestFit="1" customWidth="1"/>
    <col min="18" max="18" width="12" style="5" customWidth="1"/>
    <col min="19" max="19" width="13.88671875" style="5" bestFit="1" customWidth="1"/>
    <col min="20" max="20" width="8.21875" style="5" customWidth="1"/>
    <col min="21" max="21" width="6.44140625" style="5" customWidth="1"/>
    <col min="22" max="16384" width="11.5546875" style="5" hidden="1"/>
  </cols>
  <sheetData>
    <row r="1" spans="1:20" ht="16.2" customHeight="1" x14ac:dyDescent="0.2"/>
    <row r="2" spans="1:20" ht="15" customHeight="1" x14ac:dyDescent="0.2"/>
    <row r="3" spans="1:20" ht="16.8" customHeight="1" x14ac:dyDescent="0.2"/>
    <row r="4" spans="1:20" ht="14.4" customHeight="1" x14ac:dyDescent="0.2"/>
    <row r="5" spans="1:20" ht="18" customHeight="1" x14ac:dyDescent="0.2"/>
    <row r="6" spans="1:20" ht="9.6" customHeight="1" x14ac:dyDescent="0.2"/>
    <row r="7" spans="1:20" ht="12" customHeight="1" x14ac:dyDescent="0.2"/>
    <row r="8" spans="1:20" ht="16.8" customHeight="1" x14ac:dyDescent="0.2">
      <c r="A8" s="16" t="s">
        <v>97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0" ht="16.2" customHeight="1" x14ac:dyDescent="0.2"/>
    <row r="10" spans="1:20" ht="19.8" customHeight="1" x14ac:dyDescent="0.2"/>
    <row r="11" spans="1:20" ht="18" customHeight="1" x14ac:dyDescent="0.2"/>
    <row r="12" spans="1:20" ht="17.399999999999999" customHeight="1" x14ac:dyDescent="0.2"/>
    <row r="13" spans="1:20" ht="30" customHeight="1" x14ac:dyDescent="0.2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6" t="s">
        <v>9</v>
      </c>
      <c r="K13" s="6" t="s">
        <v>10</v>
      </c>
      <c r="L13" s="6" t="s">
        <v>11</v>
      </c>
      <c r="M13" s="6" t="s">
        <v>12</v>
      </c>
      <c r="N13" s="6" t="s">
        <v>13</v>
      </c>
      <c r="O13" s="6" t="s">
        <v>14</v>
      </c>
      <c r="P13" s="6" t="s">
        <v>91</v>
      </c>
      <c r="Q13" s="6" t="s">
        <v>15</v>
      </c>
      <c r="R13" s="6" t="s">
        <v>92</v>
      </c>
      <c r="S13" s="6" t="s">
        <v>16</v>
      </c>
      <c r="T13" s="6" t="s">
        <v>93</v>
      </c>
    </row>
    <row r="14" spans="1:20" ht="20.399999999999999" x14ac:dyDescent="0.2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14">
        <v>314000048000</v>
      </c>
      <c r="I14" s="14">
        <v>0</v>
      </c>
      <c r="J14" s="14">
        <v>0</v>
      </c>
      <c r="K14" s="14">
        <v>314000048000</v>
      </c>
      <c r="L14" s="14">
        <v>0</v>
      </c>
      <c r="M14" s="14">
        <v>314000048000</v>
      </c>
      <c r="N14" s="14">
        <v>0</v>
      </c>
      <c r="O14" s="14">
        <v>19920335517</v>
      </c>
      <c r="P14" s="7">
        <f>+O14/K14</f>
        <v>6.3440549273419217E-2</v>
      </c>
      <c r="Q14" s="15">
        <v>19918727777.09</v>
      </c>
      <c r="R14" s="7">
        <f>+Q14/K14</f>
        <v>6.3435429083405742E-2</v>
      </c>
      <c r="S14" s="15">
        <v>19918727777.09</v>
      </c>
      <c r="T14" s="7">
        <f>+S14/K14</f>
        <v>6.3435429083405742E-2</v>
      </c>
    </row>
    <row r="15" spans="1:20" ht="20.399999999999999" x14ac:dyDescent="0.2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14">
        <v>125858295000</v>
      </c>
      <c r="I15" s="14">
        <v>0</v>
      </c>
      <c r="J15" s="14">
        <v>0</v>
      </c>
      <c r="K15" s="14">
        <v>125858295000</v>
      </c>
      <c r="L15" s="14">
        <v>0</v>
      </c>
      <c r="M15" s="14">
        <v>125858295000</v>
      </c>
      <c r="N15" s="14">
        <v>0</v>
      </c>
      <c r="O15" s="14">
        <v>10696608100</v>
      </c>
      <c r="P15" s="7">
        <f t="shared" ref="P15:P28" si="0">+O15/K15</f>
        <v>8.4989297685941156E-2</v>
      </c>
      <c r="Q15" s="15">
        <v>10696608100</v>
      </c>
      <c r="R15" s="7">
        <f t="shared" ref="R15:R27" si="1">+Q15/K15</f>
        <v>8.4989297685941156E-2</v>
      </c>
      <c r="S15" s="15">
        <v>10696608100</v>
      </c>
      <c r="T15" s="7">
        <f t="shared" ref="T15:T28" si="2">+S15/K15</f>
        <v>8.4989297685941156E-2</v>
      </c>
    </row>
    <row r="16" spans="1:20" ht="30.6" x14ac:dyDescent="0.2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14">
        <v>101753384000</v>
      </c>
      <c r="I16" s="14">
        <v>0</v>
      </c>
      <c r="J16" s="14">
        <v>0</v>
      </c>
      <c r="K16" s="14">
        <v>101753384000</v>
      </c>
      <c r="L16" s="14">
        <v>0</v>
      </c>
      <c r="M16" s="14">
        <v>101753384000</v>
      </c>
      <c r="N16" s="14">
        <v>0</v>
      </c>
      <c r="O16" s="14">
        <v>17056441355</v>
      </c>
      <c r="P16" s="7">
        <f t="shared" si="0"/>
        <v>0.16762529838811061</v>
      </c>
      <c r="Q16" s="15">
        <v>17055848102.709999</v>
      </c>
      <c r="R16" s="7">
        <f t="shared" si="1"/>
        <v>0.16761946809267786</v>
      </c>
      <c r="S16" s="15">
        <v>17055848102.709999</v>
      </c>
      <c r="T16" s="7">
        <f t="shared" si="2"/>
        <v>0.16761946809267786</v>
      </c>
    </row>
    <row r="17" spans="1:20" ht="30.6" x14ac:dyDescent="0.2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14">
        <v>56869231000</v>
      </c>
      <c r="I17" s="14">
        <v>0</v>
      </c>
      <c r="J17" s="14">
        <v>0</v>
      </c>
      <c r="K17" s="14">
        <v>56869231000</v>
      </c>
      <c r="L17" s="14">
        <v>56869231000</v>
      </c>
      <c r="M17" s="14">
        <v>0</v>
      </c>
      <c r="N17" s="14">
        <v>0</v>
      </c>
      <c r="O17" s="14">
        <v>0</v>
      </c>
      <c r="P17" s="7">
        <v>0</v>
      </c>
      <c r="Q17" s="15">
        <v>0</v>
      </c>
      <c r="R17" s="7">
        <v>0</v>
      </c>
      <c r="S17" s="15">
        <v>0</v>
      </c>
      <c r="T17" s="7">
        <v>0</v>
      </c>
    </row>
    <row r="18" spans="1:20" ht="20.399999999999999" x14ac:dyDescent="0.2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14">
        <v>80518592000</v>
      </c>
      <c r="I18" s="14">
        <v>0</v>
      </c>
      <c r="J18" s="14">
        <v>0</v>
      </c>
      <c r="K18" s="14">
        <v>80518592000</v>
      </c>
      <c r="L18" s="14">
        <v>0</v>
      </c>
      <c r="M18" s="14">
        <v>43028979741</v>
      </c>
      <c r="N18" s="14">
        <v>37489612259</v>
      </c>
      <c r="O18" s="14">
        <v>31612276590.389999</v>
      </c>
      <c r="P18" s="7">
        <f t="shared" si="0"/>
        <v>0.39260841260599788</v>
      </c>
      <c r="Q18" s="15">
        <v>1747474596</v>
      </c>
      <c r="R18" s="7">
        <f t="shared" si="1"/>
        <v>2.1702746565662748E-2</v>
      </c>
      <c r="S18" s="15">
        <v>644589331</v>
      </c>
      <c r="T18" s="7">
        <f t="shared" si="2"/>
        <v>8.0054719660274231E-3</v>
      </c>
    </row>
    <row r="19" spans="1:20" ht="20.399999999999999" x14ac:dyDescent="0.2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14">
        <v>1124006000</v>
      </c>
      <c r="I19" s="14">
        <v>0</v>
      </c>
      <c r="J19" s="14">
        <v>0</v>
      </c>
      <c r="K19" s="14">
        <v>1124006000</v>
      </c>
      <c r="L19" s="14">
        <v>0</v>
      </c>
      <c r="M19" s="14">
        <v>0</v>
      </c>
      <c r="N19" s="14">
        <v>1124006000</v>
      </c>
      <c r="O19" s="14">
        <v>0</v>
      </c>
      <c r="P19" s="7">
        <f t="shared" si="0"/>
        <v>0</v>
      </c>
      <c r="Q19" s="15">
        <v>0</v>
      </c>
      <c r="R19" s="7">
        <f t="shared" si="1"/>
        <v>0</v>
      </c>
      <c r="S19" s="15">
        <v>0</v>
      </c>
      <c r="T19" s="7">
        <f t="shared" si="2"/>
        <v>0</v>
      </c>
    </row>
    <row r="20" spans="1:20" ht="30.6" x14ac:dyDescent="0.2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14">
        <v>73295737000</v>
      </c>
      <c r="I20" s="14">
        <v>0</v>
      </c>
      <c r="J20" s="14">
        <v>0</v>
      </c>
      <c r="K20" s="14">
        <v>73295737000</v>
      </c>
      <c r="L20" s="14">
        <v>73295737000</v>
      </c>
      <c r="M20" s="14">
        <v>0</v>
      </c>
      <c r="N20" s="14">
        <v>0</v>
      </c>
      <c r="O20" s="14">
        <v>0</v>
      </c>
      <c r="P20" s="7">
        <v>0</v>
      </c>
      <c r="Q20" s="15">
        <v>0</v>
      </c>
      <c r="R20" s="7">
        <v>0</v>
      </c>
      <c r="S20" s="15">
        <v>0</v>
      </c>
      <c r="T20" s="7">
        <v>0</v>
      </c>
    </row>
    <row r="21" spans="1:20" ht="20.399999999999999" x14ac:dyDescent="0.2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14">
        <v>300000000</v>
      </c>
      <c r="I21" s="14">
        <v>0</v>
      </c>
      <c r="J21" s="14">
        <v>0</v>
      </c>
      <c r="K21" s="14">
        <v>300000000</v>
      </c>
      <c r="L21" s="14">
        <v>0</v>
      </c>
      <c r="M21" s="14">
        <v>300000000</v>
      </c>
      <c r="N21" s="14">
        <v>0</v>
      </c>
      <c r="O21" s="14">
        <v>23749582</v>
      </c>
      <c r="P21" s="7">
        <f t="shared" si="0"/>
        <v>7.9165273333333327E-2</v>
      </c>
      <c r="Q21" s="15">
        <v>23749582</v>
      </c>
      <c r="R21" s="7">
        <f t="shared" si="1"/>
        <v>7.9165273333333327E-2</v>
      </c>
      <c r="S21" s="15">
        <v>23749582</v>
      </c>
      <c r="T21" s="7">
        <f t="shared" si="2"/>
        <v>7.9165273333333327E-2</v>
      </c>
    </row>
    <row r="22" spans="1:20" ht="30.6" x14ac:dyDescent="0.2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14">
        <v>2240197000</v>
      </c>
      <c r="I22" s="14">
        <v>0</v>
      </c>
      <c r="J22" s="14">
        <v>0</v>
      </c>
      <c r="K22" s="14">
        <v>2240197000</v>
      </c>
      <c r="L22" s="14">
        <v>0</v>
      </c>
      <c r="M22" s="14">
        <v>2240197000</v>
      </c>
      <c r="N22" s="14">
        <v>0</v>
      </c>
      <c r="O22" s="14">
        <v>134713634</v>
      </c>
      <c r="P22" s="7">
        <f t="shared" si="0"/>
        <v>6.0134726544138754E-2</v>
      </c>
      <c r="Q22" s="15">
        <v>134713634</v>
      </c>
      <c r="R22" s="7">
        <f t="shared" si="1"/>
        <v>6.0134726544138754E-2</v>
      </c>
      <c r="S22" s="15">
        <v>134713634</v>
      </c>
      <c r="T22" s="7">
        <f t="shared" si="2"/>
        <v>6.0134726544138754E-2</v>
      </c>
    </row>
    <row r="23" spans="1:20" ht="20.399999999999999" x14ac:dyDescent="0.2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41</v>
      </c>
      <c r="H23" s="14">
        <v>10000000000</v>
      </c>
      <c r="I23" s="14">
        <v>0</v>
      </c>
      <c r="J23" s="14">
        <v>0</v>
      </c>
      <c r="K23" s="14">
        <v>10000000000</v>
      </c>
      <c r="L23" s="14">
        <v>0</v>
      </c>
      <c r="M23" s="14">
        <v>117641954</v>
      </c>
      <c r="N23" s="14">
        <v>9882358046</v>
      </c>
      <c r="O23" s="14">
        <v>111872592</v>
      </c>
      <c r="P23" s="7">
        <f t="shared" si="0"/>
        <v>1.1187259200000001E-2</v>
      </c>
      <c r="Q23" s="15">
        <v>0</v>
      </c>
      <c r="R23" s="7">
        <f t="shared" si="1"/>
        <v>0</v>
      </c>
      <c r="S23" s="15">
        <v>0</v>
      </c>
      <c r="T23" s="7">
        <f t="shared" si="2"/>
        <v>0</v>
      </c>
    </row>
    <row r="24" spans="1:20" ht="20.399999999999999" x14ac:dyDescent="0.2">
      <c r="A24" s="1" t="s">
        <v>17</v>
      </c>
      <c r="B24" s="2" t="s">
        <v>18</v>
      </c>
      <c r="C24" s="3" t="s">
        <v>42</v>
      </c>
      <c r="D24" s="1" t="s">
        <v>20</v>
      </c>
      <c r="E24" s="1" t="s">
        <v>21</v>
      </c>
      <c r="F24" s="1" t="s">
        <v>22</v>
      </c>
      <c r="G24" s="2" t="s">
        <v>43</v>
      </c>
      <c r="H24" s="14">
        <v>34376481000</v>
      </c>
      <c r="I24" s="14">
        <v>0</v>
      </c>
      <c r="J24" s="14">
        <v>0</v>
      </c>
      <c r="K24" s="14">
        <v>34376481000</v>
      </c>
      <c r="L24" s="14">
        <v>0</v>
      </c>
      <c r="M24" s="14">
        <v>0</v>
      </c>
      <c r="N24" s="14">
        <v>34376481000</v>
      </c>
      <c r="O24" s="14">
        <v>0</v>
      </c>
      <c r="P24" s="7">
        <f t="shared" si="0"/>
        <v>0</v>
      </c>
      <c r="Q24" s="15">
        <v>0</v>
      </c>
      <c r="R24" s="7">
        <f t="shared" si="1"/>
        <v>0</v>
      </c>
      <c r="S24" s="15">
        <v>0</v>
      </c>
      <c r="T24" s="7">
        <f t="shared" si="2"/>
        <v>0</v>
      </c>
    </row>
    <row r="25" spans="1:20" ht="20.399999999999999" x14ac:dyDescent="0.2">
      <c r="A25" s="1" t="s">
        <v>17</v>
      </c>
      <c r="B25" s="2" t="s">
        <v>18</v>
      </c>
      <c r="C25" s="3" t="s">
        <v>44</v>
      </c>
      <c r="D25" s="1" t="s">
        <v>20</v>
      </c>
      <c r="E25" s="1" t="s">
        <v>21</v>
      </c>
      <c r="F25" s="1" t="s">
        <v>22</v>
      </c>
      <c r="G25" s="2" t="s">
        <v>45</v>
      </c>
      <c r="H25" s="14">
        <v>191985000</v>
      </c>
      <c r="I25" s="14">
        <v>0</v>
      </c>
      <c r="J25" s="14">
        <v>0</v>
      </c>
      <c r="K25" s="14">
        <v>191985000</v>
      </c>
      <c r="L25" s="14">
        <v>0</v>
      </c>
      <c r="M25" s="14">
        <v>0</v>
      </c>
      <c r="N25" s="14">
        <v>191985000</v>
      </c>
      <c r="O25" s="14">
        <v>0</v>
      </c>
      <c r="P25" s="7">
        <f t="shared" si="0"/>
        <v>0</v>
      </c>
      <c r="Q25" s="15">
        <v>0</v>
      </c>
      <c r="R25" s="7">
        <f t="shared" si="1"/>
        <v>0</v>
      </c>
      <c r="S25" s="15">
        <v>0</v>
      </c>
      <c r="T25" s="7">
        <f t="shared" si="2"/>
        <v>0</v>
      </c>
    </row>
    <row r="26" spans="1:20" ht="20.399999999999999" x14ac:dyDescent="0.2">
      <c r="A26" s="1" t="s">
        <v>17</v>
      </c>
      <c r="B26" s="2" t="s">
        <v>18</v>
      </c>
      <c r="C26" s="3" t="s">
        <v>46</v>
      </c>
      <c r="D26" s="1" t="s">
        <v>20</v>
      </c>
      <c r="E26" s="1" t="s">
        <v>21</v>
      </c>
      <c r="F26" s="1" t="s">
        <v>22</v>
      </c>
      <c r="G26" s="2" t="s">
        <v>47</v>
      </c>
      <c r="H26" s="14">
        <v>4564109000</v>
      </c>
      <c r="I26" s="14">
        <v>0</v>
      </c>
      <c r="J26" s="14">
        <v>0</v>
      </c>
      <c r="K26" s="14">
        <v>4564109000</v>
      </c>
      <c r="L26" s="14">
        <v>0</v>
      </c>
      <c r="M26" s="14">
        <v>0</v>
      </c>
      <c r="N26" s="14">
        <v>4564109000</v>
      </c>
      <c r="O26" s="14">
        <v>0</v>
      </c>
      <c r="P26" s="7">
        <f t="shared" si="0"/>
        <v>0</v>
      </c>
      <c r="Q26" s="15">
        <v>0</v>
      </c>
      <c r="R26" s="7">
        <f t="shared" si="1"/>
        <v>0</v>
      </c>
      <c r="S26" s="15">
        <v>0</v>
      </c>
      <c r="T26" s="7">
        <f t="shared" si="2"/>
        <v>0</v>
      </c>
    </row>
    <row r="27" spans="1:20" ht="30.6" x14ac:dyDescent="0.2">
      <c r="A27" s="1" t="s">
        <v>17</v>
      </c>
      <c r="B27" s="2" t="s">
        <v>18</v>
      </c>
      <c r="C27" s="3" t="s">
        <v>48</v>
      </c>
      <c r="D27" s="1" t="s">
        <v>20</v>
      </c>
      <c r="E27" s="1" t="s">
        <v>21</v>
      </c>
      <c r="F27" s="1" t="s">
        <v>22</v>
      </c>
      <c r="G27" s="2" t="s">
        <v>49</v>
      </c>
      <c r="H27" s="14">
        <v>7813000</v>
      </c>
      <c r="I27" s="14">
        <v>0</v>
      </c>
      <c r="J27" s="14">
        <v>0</v>
      </c>
      <c r="K27" s="14">
        <v>7813000</v>
      </c>
      <c r="L27" s="14">
        <v>0</v>
      </c>
      <c r="M27" s="14">
        <v>0</v>
      </c>
      <c r="N27" s="14">
        <v>7813000</v>
      </c>
      <c r="O27" s="14">
        <v>0</v>
      </c>
      <c r="P27" s="7">
        <f t="shared" si="0"/>
        <v>0</v>
      </c>
      <c r="Q27" s="15">
        <v>0</v>
      </c>
      <c r="R27" s="7">
        <f t="shared" si="1"/>
        <v>0</v>
      </c>
      <c r="S27" s="15">
        <v>0</v>
      </c>
      <c r="T27" s="7">
        <f t="shared" si="2"/>
        <v>0</v>
      </c>
    </row>
    <row r="28" spans="1:20" ht="20.399999999999999" x14ac:dyDescent="0.2">
      <c r="A28" s="1" t="s">
        <v>17</v>
      </c>
      <c r="B28" s="2" t="s">
        <v>18</v>
      </c>
      <c r="C28" s="3" t="s">
        <v>50</v>
      </c>
      <c r="D28" s="1" t="s">
        <v>20</v>
      </c>
      <c r="E28" s="1" t="s">
        <v>21</v>
      </c>
      <c r="F28" s="1" t="s">
        <v>22</v>
      </c>
      <c r="G28" s="2" t="s">
        <v>51</v>
      </c>
      <c r="H28" s="14">
        <v>590466000</v>
      </c>
      <c r="I28" s="14">
        <v>0</v>
      </c>
      <c r="J28" s="14">
        <v>0</v>
      </c>
      <c r="K28" s="14">
        <v>590466000</v>
      </c>
      <c r="L28" s="14">
        <v>0</v>
      </c>
      <c r="M28" s="14">
        <v>0</v>
      </c>
      <c r="N28" s="14">
        <v>590466000</v>
      </c>
      <c r="O28" s="14">
        <v>0</v>
      </c>
      <c r="P28" s="7">
        <f t="shared" si="0"/>
        <v>0</v>
      </c>
      <c r="Q28" s="15">
        <v>0</v>
      </c>
      <c r="R28" s="4"/>
      <c r="S28" s="15">
        <v>0</v>
      </c>
      <c r="T28" s="7">
        <f t="shared" si="2"/>
        <v>0</v>
      </c>
    </row>
    <row r="29" spans="1:20" ht="22.8" customHeight="1" x14ac:dyDescent="0.2">
      <c r="A29" s="8"/>
      <c r="B29" s="9"/>
      <c r="C29" s="10"/>
      <c r="D29" s="8"/>
      <c r="E29" s="8"/>
      <c r="F29" s="8"/>
      <c r="G29" s="11" t="s">
        <v>94</v>
      </c>
      <c r="H29" s="12">
        <f>SUM(H14:H28)</f>
        <v>805690344000</v>
      </c>
      <c r="I29" s="12">
        <f t="shared" ref="I29:S29" si="3">SUM(I14:I28)</f>
        <v>0</v>
      </c>
      <c r="J29" s="12">
        <f t="shared" si="3"/>
        <v>0</v>
      </c>
      <c r="K29" s="12">
        <f t="shared" si="3"/>
        <v>805690344000</v>
      </c>
      <c r="L29" s="12">
        <f t="shared" si="3"/>
        <v>130164968000</v>
      </c>
      <c r="M29" s="12">
        <f t="shared" si="3"/>
        <v>587298545695</v>
      </c>
      <c r="N29" s="12">
        <f t="shared" si="3"/>
        <v>88226830305</v>
      </c>
      <c r="O29" s="12">
        <f t="shared" si="3"/>
        <v>79555997370.389999</v>
      </c>
      <c r="P29" s="13">
        <f>+O29/K29</f>
        <v>9.8742647175612666E-2</v>
      </c>
      <c r="Q29" s="12">
        <f t="shared" si="3"/>
        <v>49577121791.800003</v>
      </c>
      <c r="R29" s="13">
        <f>+Q29/K29</f>
        <v>6.1533717216548899E-2</v>
      </c>
      <c r="S29" s="12">
        <f t="shared" si="3"/>
        <v>48474236526.800003</v>
      </c>
      <c r="T29" s="13">
        <f>+S29/K29</f>
        <v>6.0164847311115349E-2</v>
      </c>
    </row>
    <row r="30" spans="1:20" ht="30.6" x14ac:dyDescent="0.2">
      <c r="A30" s="1" t="s">
        <v>17</v>
      </c>
      <c r="B30" s="2" t="s">
        <v>18</v>
      </c>
      <c r="C30" s="3" t="s">
        <v>52</v>
      </c>
      <c r="D30" s="1" t="s">
        <v>20</v>
      </c>
      <c r="E30" s="1" t="s">
        <v>21</v>
      </c>
      <c r="F30" s="1" t="s">
        <v>22</v>
      </c>
      <c r="G30" s="2" t="s">
        <v>53</v>
      </c>
      <c r="H30" s="15">
        <v>109675541405</v>
      </c>
      <c r="I30" s="15">
        <v>0</v>
      </c>
      <c r="J30" s="15">
        <v>0</v>
      </c>
      <c r="K30" s="15">
        <v>109675541405</v>
      </c>
      <c r="L30" s="15">
        <v>0</v>
      </c>
      <c r="M30" s="15">
        <v>2918501416</v>
      </c>
      <c r="N30" s="15">
        <v>106757039989</v>
      </c>
      <c r="O30" s="15">
        <v>1733993638</v>
      </c>
      <c r="P30" s="7">
        <f>+O30/K30</f>
        <v>1.5810212703640678E-2</v>
      </c>
      <c r="Q30" s="15">
        <v>0</v>
      </c>
      <c r="R30" s="7">
        <f>+Q30/K30</f>
        <v>0</v>
      </c>
      <c r="S30" s="15">
        <v>0</v>
      </c>
      <c r="T30" s="7">
        <f>+S30/K30</f>
        <v>0</v>
      </c>
    </row>
    <row r="31" spans="1:20" ht="30.6" x14ac:dyDescent="0.2">
      <c r="A31" s="1" t="s">
        <v>17</v>
      </c>
      <c r="B31" s="2" t="s">
        <v>18</v>
      </c>
      <c r="C31" s="3" t="s">
        <v>54</v>
      </c>
      <c r="D31" s="1" t="s">
        <v>20</v>
      </c>
      <c r="E31" s="1" t="s">
        <v>21</v>
      </c>
      <c r="F31" s="1" t="s">
        <v>22</v>
      </c>
      <c r="G31" s="2" t="s">
        <v>53</v>
      </c>
      <c r="H31" s="15">
        <v>10546064798</v>
      </c>
      <c r="I31" s="15">
        <v>0</v>
      </c>
      <c r="J31" s="15">
        <v>0</v>
      </c>
      <c r="K31" s="15">
        <v>10546064798</v>
      </c>
      <c r="L31" s="15">
        <v>0</v>
      </c>
      <c r="M31" s="15">
        <v>3336090000</v>
      </c>
      <c r="N31" s="15">
        <v>7209974798</v>
      </c>
      <c r="O31" s="15">
        <v>2814041667</v>
      </c>
      <c r="P31" s="7">
        <f t="shared" ref="P31:P66" si="4">+O31/K31</f>
        <v>0.26683333744864401</v>
      </c>
      <c r="Q31" s="15">
        <v>0</v>
      </c>
      <c r="R31" s="7">
        <f t="shared" ref="R31:R44" si="5">+Q31/K31</f>
        <v>0</v>
      </c>
      <c r="S31" s="15">
        <v>0</v>
      </c>
      <c r="T31" s="7">
        <f t="shared" ref="T31:T66" si="6">+S31/K31</f>
        <v>0</v>
      </c>
    </row>
    <row r="32" spans="1:20" ht="30.6" x14ac:dyDescent="0.2">
      <c r="A32" s="1" t="s">
        <v>17</v>
      </c>
      <c r="B32" s="2" t="s">
        <v>18</v>
      </c>
      <c r="C32" s="3" t="s">
        <v>55</v>
      </c>
      <c r="D32" s="1" t="s">
        <v>20</v>
      </c>
      <c r="E32" s="1" t="s">
        <v>21</v>
      </c>
      <c r="F32" s="1" t="s">
        <v>22</v>
      </c>
      <c r="G32" s="2" t="s">
        <v>53</v>
      </c>
      <c r="H32" s="15">
        <v>19219858103</v>
      </c>
      <c r="I32" s="15">
        <v>0</v>
      </c>
      <c r="J32" s="15">
        <v>0</v>
      </c>
      <c r="K32" s="15">
        <v>19219858103</v>
      </c>
      <c r="L32" s="15">
        <v>0</v>
      </c>
      <c r="M32" s="15">
        <v>12267263906</v>
      </c>
      <c r="N32" s="15">
        <v>6952594197</v>
      </c>
      <c r="O32" s="15">
        <v>10331997242</v>
      </c>
      <c r="P32" s="7">
        <f t="shared" si="4"/>
        <v>0.53756886167579421</v>
      </c>
      <c r="Q32" s="15">
        <v>0</v>
      </c>
      <c r="R32" s="7">
        <f t="shared" si="5"/>
        <v>0</v>
      </c>
      <c r="S32" s="15">
        <v>0</v>
      </c>
      <c r="T32" s="7">
        <f t="shared" si="6"/>
        <v>0</v>
      </c>
    </row>
    <row r="33" spans="1:20" ht="30.6" x14ac:dyDescent="0.2">
      <c r="A33" s="1" t="s">
        <v>17</v>
      </c>
      <c r="B33" s="2" t="s">
        <v>18</v>
      </c>
      <c r="C33" s="3" t="s">
        <v>56</v>
      </c>
      <c r="D33" s="1" t="s">
        <v>20</v>
      </c>
      <c r="E33" s="1" t="s">
        <v>21</v>
      </c>
      <c r="F33" s="1" t="s">
        <v>22</v>
      </c>
      <c r="G33" s="2" t="s">
        <v>53</v>
      </c>
      <c r="H33" s="15">
        <v>60793908445</v>
      </c>
      <c r="I33" s="15">
        <v>0</v>
      </c>
      <c r="J33" s="15">
        <v>0</v>
      </c>
      <c r="K33" s="15">
        <v>60793908445</v>
      </c>
      <c r="L33" s="15">
        <v>0</v>
      </c>
      <c r="M33" s="15">
        <v>53524569776</v>
      </c>
      <c r="N33" s="15">
        <v>7269338669</v>
      </c>
      <c r="O33" s="15">
        <v>817822595</v>
      </c>
      <c r="P33" s="7">
        <f t="shared" si="4"/>
        <v>1.3452377317373513E-2</v>
      </c>
      <c r="Q33" s="15">
        <v>0</v>
      </c>
      <c r="R33" s="7">
        <f t="shared" si="5"/>
        <v>0</v>
      </c>
      <c r="S33" s="15">
        <v>0</v>
      </c>
      <c r="T33" s="7">
        <f t="shared" si="6"/>
        <v>0</v>
      </c>
    </row>
    <row r="34" spans="1:20" ht="30.6" x14ac:dyDescent="0.2">
      <c r="A34" s="1" t="s">
        <v>17</v>
      </c>
      <c r="B34" s="2" t="s">
        <v>18</v>
      </c>
      <c r="C34" s="3" t="s">
        <v>57</v>
      </c>
      <c r="D34" s="1" t="s">
        <v>20</v>
      </c>
      <c r="E34" s="1" t="s">
        <v>21</v>
      </c>
      <c r="F34" s="1" t="s">
        <v>22</v>
      </c>
      <c r="G34" s="2" t="s">
        <v>53</v>
      </c>
      <c r="H34" s="15">
        <v>9521423658</v>
      </c>
      <c r="I34" s="15">
        <v>0</v>
      </c>
      <c r="J34" s="15">
        <v>0</v>
      </c>
      <c r="K34" s="15">
        <v>9521423658</v>
      </c>
      <c r="L34" s="15">
        <v>0</v>
      </c>
      <c r="M34" s="15">
        <v>671053332</v>
      </c>
      <c r="N34" s="15">
        <v>8850370326</v>
      </c>
      <c r="O34" s="15">
        <v>35700000</v>
      </c>
      <c r="P34" s="7">
        <f t="shared" si="4"/>
        <v>3.7494392941967753E-3</v>
      </c>
      <c r="Q34" s="15">
        <v>0</v>
      </c>
      <c r="R34" s="7">
        <f t="shared" si="5"/>
        <v>0</v>
      </c>
      <c r="S34" s="15">
        <v>0</v>
      </c>
      <c r="T34" s="7">
        <f t="shared" si="6"/>
        <v>0</v>
      </c>
    </row>
    <row r="35" spans="1:20" ht="30.6" x14ac:dyDescent="0.2">
      <c r="A35" s="1" t="s">
        <v>17</v>
      </c>
      <c r="B35" s="2" t="s">
        <v>18</v>
      </c>
      <c r="C35" s="3" t="s">
        <v>58</v>
      </c>
      <c r="D35" s="1" t="s">
        <v>20</v>
      </c>
      <c r="E35" s="1" t="s">
        <v>21</v>
      </c>
      <c r="F35" s="1" t="s">
        <v>22</v>
      </c>
      <c r="G35" s="2" t="s">
        <v>53</v>
      </c>
      <c r="H35" s="15">
        <v>4984823786</v>
      </c>
      <c r="I35" s="15">
        <v>0</v>
      </c>
      <c r="J35" s="15">
        <v>0</v>
      </c>
      <c r="K35" s="15">
        <v>4984823786</v>
      </c>
      <c r="L35" s="15">
        <v>0</v>
      </c>
      <c r="M35" s="15">
        <v>1221366027</v>
      </c>
      <c r="N35" s="15">
        <v>3763457759</v>
      </c>
      <c r="O35" s="15">
        <v>814152695</v>
      </c>
      <c r="P35" s="7">
        <f t="shared" si="4"/>
        <v>0.16332627389689638</v>
      </c>
      <c r="Q35" s="15">
        <v>0</v>
      </c>
      <c r="R35" s="7">
        <f t="shared" si="5"/>
        <v>0</v>
      </c>
      <c r="S35" s="15">
        <v>0</v>
      </c>
      <c r="T35" s="7">
        <f t="shared" si="6"/>
        <v>0</v>
      </c>
    </row>
    <row r="36" spans="1:20" ht="30.6" x14ac:dyDescent="0.2">
      <c r="A36" s="1" t="s">
        <v>17</v>
      </c>
      <c r="B36" s="2" t="s">
        <v>18</v>
      </c>
      <c r="C36" s="3" t="s">
        <v>59</v>
      </c>
      <c r="D36" s="1" t="s">
        <v>20</v>
      </c>
      <c r="E36" s="1" t="s">
        <v>21</v>
      </c>
      <c r="F36" s="1" t="s">
        <v>22</v>
      </c>
      <c r="G36" s="2" t="s">
        <v>53</v>
      </c>
      <c r="H36" s="15">
        <v>26380848742</v>
      </c>
      <c r="I36" s="15">
        <v>0</v>
      </c>
      <c r="J36" s="15">
        <v>0</v>
      </c>
      <c r="K36" s="15">
        <v>26380848742</v>
      </c>
      <c r="L36" s="15">
        <v>0</v>
      </c>
      <c r="M36" s="15">
        <v>18467264869</v>
      </c>
      <c r="N36" s="15">
        <v>7913583873</v>
      </c>
      <c r="O36" s="15">
        <v>573836693</v>
      </c>
      <c r="P36" s="7">
        <f t="shared" si="4"/>
        <v>2.175201786007799E-2</v>
      </c>
      <c r="Q36" s="15">
        <v>0</v>
      </c>
      <c r="R36" s="7">
        <f t="shared" si="5"/>
        <v>0</v>
      </c>
      <c r="S36" s="15">
        <v>0</v>
      </c>
      <c r="T36" s="7">
        <f t="shared" si="6"/>
        <v>0</v>
      </c>
    </row>
    <row r="37" spans="1:20" ht="30.6" x14ac:dyDescent="0.2">
      <c r="A37" s="1" t="s">
        <v>17</v>
      </c>
      <c r="B37" s="2" t="s">
        <v>18</v>
      </c>
      <c r="C37" s="3" t="s">
        <v>60</v>
      </c>
      <c r="D37" s="1" t="s">
        <v>20</v>
      </c>
      <c r="E37" s="1" t="s">
        <v>21</v>
      </c>
      <c r="F37" s="1" t="s">
        <v>22</v>
      </c>
      <c r="G37" s="2" t="s">
        <v>53</v>
      </c>
      <c r="H37" s="15">
        <v>7587740869</v>
      </c>
      <c r="I37" s="15">
        <v>0</v>
      </c>
      <c r="J37" s="15">
        <v>0</v>
      </c>
      <c r="K37" s="15">
        <v>7587740869</v>
      </c>
      <c r="L37" s="15">
        <v>0</v>
      </c>
      <c r="M37" s="15">
        <v>2143287655</v>
      </c>
      <c r="N37" s="15">
        <v>5444453214</v>
      </c>
      <c r="O37" s="15">
        <v>747188505</v>
      </c>
      <c r="P37" s="7">
        <f t="shared" si="4"/>
        <v>9.8473118402430782E-2</v>
      </c>
      <c r="Q37" s="15">
        <v>0</v>
      </c>
      <c r="R37" s="7">
        <f t="shared" si="5"/>
        <v>0</v>
      </c>
      <c r="S37" s="15">
        <v>0</v>
      </c>
      <c r="T37" s="7">
        <f t="shared" si="6"/>
        <v>0</v>
      </c>
    </row>
    <row r="38" spans="1:20" ht="30.6" x14ac:dyDescent="0.2">
      <c r="A38" s="1" t="s">
        <v>17</v>
      </c>
      <c r="B38" s="2" t="s">
        <v>18</v>
      </c>
      <c r="C38" s="3" t="s">
        <v>61</v>
      </c>
      <c r="D38" s="1" t="s">
        <v>20</v>
      </c>
      <c r="E38" s="1" t="s">
        <v>21</v>
      </c>
      <c r="F38" s="1" t="s">
        <v>22</v>
      </c>
      <c r="G38" s="2" t="s">
        <v>53</v>
      </c>
      <c r="H38" s="15">
        <v>85127684785</v>
      </c>
      <c r="I38" s="15">
        <v>0</v>
      </c>
      <c r="J38" s="15">
        <v>0</v>
      </c>
      <c r="K38" s="15">
        <v>85127684785</v>
      </c>
      <c r="L38" s="15">
        <v>0</v>
      </c>
      <c r="M38" s="15">
        <v>11293900701</v>
      </c>
      <c r="N38" s="15">
        <v>73833784084</v>
      </c>
      <c r="O38" s="15">
        <v>10291201263</v>
      </c>
      <c r="P38" s="7">
        <f t="shared" si="4"/>
        <v>0.12089135619031155</v>
      </c>
      <c r="Q38" s="15">
        <v>0</v>
      </c>
      <c r="R38" s="7">
        <f t="shared" si="5"/>
        <v>0</v>
      </c>
      <c r="S38" s="15">
        <v>0</v>
      </c>
      <c r="T38" s="7">
        <f t="shared" si="6"/>
        <v>0</v>
      </c>
    </row>
    <row r="39" spans="1:20" ht="30.6" x14ac:dyDescent="0.2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53</v>
      </c>
      <c r="H39" s="15">
        <v>18628972022</v>
      </c>
      <c r="I39" s="15">
        <v>0</v>
      </c>
      <c r="J39" s="15">
        <v>0</v>
      </c>
      <c r="K39" s="15">
        <v>18628972022</v>
      </c>
      <c r="L39" s="15">
        <v>0</v>
      </c>
      <c r="M39" s="15">
        <v>168858332</v>
      </c>
      <c r="N39" s="15">
        <v>18460113690</v>
      </c>
      <c r="O39" s="15">
        <v>51558333</v>
      </c>
      <c r="P39" s="7">
        <f t="shared" si="4"/>
        <v>2.7676424087766018E-3</v>
      </c>
      <c r="Q39" s="15">
        <v>0</v>
      </c>
      <c r="R39" s="7">
        <f t="shared" si="5"/>
        <v>0</v>
      </c>
      <c r="S39" s="15">
        <v>0</v>
      </c>
      <c r="T39" s="7">
        <f t="shared" si="6"/>
        <v>0</v>
      </c>
    </row>
    <row r="40" spans="1:20" ht="30.6" x14ac:dyDescent="0.2">
      <c r="A40" s="1" t="s">
        <v>17</v>
      </c>
      <c r="B40" s="2" t="s">
        <v>18</v>
      </c>
      <c r="C40" s="3" t="s">
        <v>62</v>
      </c>
      <c r="D40" s="1" t="s">
        <v>20</v>
      </c>
      <c r="E40" s="1" t="s">
        <v>63</v>
      </c>
      <c r="F40" s="1" t="s">
        <v>22</v>
      </c>
      <c r="G40" s="2" t="s">
        <v>53</v>
      </c>
      <c r="H40" s="15">
        <v>56267375548</v>
      </c>
      <c r="I40" s="15">
        <v>0</v>
      </c>
      <c r="J40" s="15">
        <v>0</v>
      </c>
      <c r="K40" s="15">
        <v>56267375548</v>
      </c>
      <c r="L40" s="15">
        <v>0</v>
      </c>
      <c r="M40" s="15">
        <v>3500331267</v>
      </c>
      <c r="N40" s="15">
        <v>52767044281</v>
      </c>
      <c r="O40" s="15">
        <v>3319179601</v>
      </c>
      <c r="P40" s="7">
        <f t="shared" si="4"/>
        <v>5.8989415601381802E-2</v>
      </c>
      <c r="Q40" s="15">
        <v>0</v>
      </c>
      <c r="R40" s="7">
        <f t="shared" si="5"/>
        <v>0</v>
      </c>
      <c r="S40" s="15">
        <v>0</v>
      </c>
      <c r="T40" s="7">
        <f t="shared" si="6"/>
        <v>0</v>
      </c>
    </row>
    <row r="41" spans="1:20" ht="30.6" x14ac:dyDescent="0.2">
      <c r="A41" s="1" t="s">
        <v>17</v>
      </c>
      <c r="B41" s="2" t="s">
        <v>18</v>
      </c>
      <c r="C41" s="3" t="s">
        <v>64</v>
      </c>
      <c r="D41" s="1" t="s">
        <v>20</v>
      </c>
      <c r="E41" s="1" t="s">
        <v>21</v>
      </c>
      <c r="F41" s="1" t="s">
        <v>22</v>
      </c>
      <c r="G41" s="2" t="s">
        <v>53</v>
      </c>
      <c r="H41" s="15">
        <v>18096239397</v>
      </c>
      <c r="I41" s="15">
        <v>0</v>
      </c>
      <c r="J41" s="15">
        <v>0</v>
      </c>
      <c r="K41" s="15">
        <v>18096239397</v>
      </c>
      <c r="L41" s="15">
        <v>0</v>
      </c>
      <c r="M41" s="15">
        <v>12345666715</v>
      </c>
      <c r="N41" s="15">
        <v>5750572682</v>
      </c>
      <c r="O41" s="15">
        <v>787358895</v>
      </c>
      <c r="P41" s="7">
        <f t="shared" si="4"/>
        <v>4.3509531330057923E-2</v>
      </c>
      <c r="Q41" s="15">
        <v>0</v>
      </c>
      <c r="R41" s="7">
        <f t="shared" si="5"/>
        <v>0</v>
      </c>
      <c r="S41" s="15">
        <v>0</v>
      </c>
      <c r="T41" s="7">
        <f t="shared" si="6"/>
        <v>0</v>
      </c>
    </row>
    <row r="42" spans="1:20" ht="30.6" x14ac:dyDescent="0.2">
      <c r="A42" s="1" t="s">
        <v>17</v>
      </c>
      <c r="B42" s="2" t="s">
        <v>18</v>
      </c>
      <c r="C42" s="3" t="s">
        <v>65</v>
      </c>
      <c r="D42" s="1" t="s">
        <v>20</v>
      </c>
      <c r="E42" s="1" t="s">
        <v>21</v>
      </c>
      <c r="F42" s="1" t="s">
        <v>22</v>
      </c>
      <c r="G42" s="2" t="s">
        <v>53</v>
      </c>
      <c r="H42" s="15">
        <v>26469472171</v>
      </c>
      <c r="I42" s="15">
        <v>0</v>
      </c>
      <c r="J42" s="15">
        <v>0</v>
      </c>
      <c r="K42" s="15">
        <v>26469472171</v>
      </c>
      <c r="L42" s="15">
        <v>0</v>
      </c>
      <c r="M42" s="15">
        <v>1219796841</v>
      </c>
      <c r="N42" s="15">
        <v>25249675330</v>
      </c>
      <c r="O42" s="15">
        <v>745096842</v>
      </c>
      <c r="P42" s="7">
        <f t="shared" si="4"/>
        <v>2.8149289762427882E-2</v>
      </c>
      <c r="Q42" s="15">
        <v>0</v>
      </c>
      <c r="R42" s="7">
        <f t="shared" si="5"/>
        <v>0</v>
      </c>
      <c r="S42" s="15">
        <v>0</v>
      </c>
      <c r="T42" s="7">
        <f t="shared" si="6"/>
        <v>0</v>
      </c>
    </row>
    <row r="43" spans="1:20" ht="30.6" x14ac:dyDescent="0.2">
      <c r="A43" s="1" t="s">
        <v>17</v>
      </c>
      <c r="B43" s="2" t="s">
        <v>18</v>
      </c>
      <c r="C43" s="3" t="s">
        <v>66</v>
      </c>
      <c r="D43" s="1" t="s">
        <v>20</v>
      </c>
      <c r="E43" s="1" t="s">
        <v>21</v>
      </c>
      <c r="F43" s="1" t="s">
        <v>22</v>
      </c>
      <c r="G43" s="2" t="s">
        <v>53</v>
      </c>
      <c r="H43" s="15">
        <v>44520107880</v>
      </c>
      <c r="I43" s="15">
        <v>0</v>
      </c>
      <c r="J43" s="15">
        <v>0</v>
      </c>
      <c r="K43" s="15">
        <v>44520107880</v>
      </c>
      <c r="L43" s="15">
        <v>0</v>
      </c>
      <c r="M43" s="15">
        <v>23485325320</v>
      </c>
      <c r="N43" s="15">
        <v>21034782560</v>
      </c>
      <c r="O43" s="15">
        <v>17921565679</v>
      </c>
      <c r="P43" s="7">
        <f t="shared" si="4"/>
        <v>0.4025499158112103</v>
      </c>
      <c r="Q43" s="15">
        <v>0</v>
      </c>
      <c r="R43" s="7">
        <f t="shared" si="5"/>
        <v>0</v>
      </c>
      <c r="S43" s="15">
        <v>0</v>
      </c>
      <c r="T43" s="7">
        <f t="shared" si="6"/>
        <v>0</v>
      </c>
    </row>
    <row r="44" spans="1:20" ht="30.6" x14ac:dyDescent="0.2">
      <c r="A44" s="1" t="s">
        <v>17</v>
      </c>
      <c r="B44" s="2" t="s">
        <v>18</v>
      </c>
      <c r="C44" s="3" t="s">
        <v>67</v>
      </c>
      <c r="D44" s="1" t="s">
        <v>20</v>
      </c>
      <c r="E44" s="1" t="s">
        <v>21</v>
      </c>
      <c r="F44" s="1" t="s">
        <v>22</v>
      </c>
      <c r="G44" s="2" t="s">
        <v>53</v>
      </c>
      <c r="H44" s="15">
        <v>5000000000</v>
      </c>
      <c r="I44" s="15">
        <v>0</v>
      </c>
      <c r="J44" s="15">
        <v>0</v>
      </c>
      <c r="K44" s="15">
        <v>5000000000</v>
      </c>
      <c r="L44" s="15">
        <v>0</v>
      </c>
      <c r="M44" s="15">
        <v>3630491479</v>
      </c>
      <c r="N44" s="15">
        <v>1369508521</v>
      </c>
      <c r="O44" s="15">
        <v>2724838980</v>
      </c>
      <c r="P44" s="7">
        <f t="shared" si="4"/>
        <v>0.544967796</v>
      </c>
      <c r="Q44" s="15">
        <v>0</v>
      </c>
      <c r="R44" s="7">
        <f t="shared" si="5"/>
        <v>0</v>
      </c>
      <c r="S44" s="15">
        <v>0</v>
      </c>
      <c r="T44" s="7">
        <f t="shared" si="6"/>
        <v>0</v>
      </c>
    </row>
    <row r="45" spans="1:20" ht="30.6" x14ac:dyDescent="0.2">
      <c r="A45" s="1" t="s">
        <v>17</v>
      </c>
      <c r="B45" s="2" t="s">
        <v>18</v>
      </c>
      <c r="C45" s="3" t="s">
        <v>68</v>
      </c>
      <c r="D45" s="1" t="s">
        <v>20</v>
      </c>
      <c r="E45" s="1" t="s">
        <v>21</v>
      </c>
      <c r="F45" s="1" t="s">
        <v>22</v>
      </c>
      <c r="G45" s="2" t="s">
        <v>53</v>
      </c>
      <c r="H45" s="15">
        <v>17335375401</v>
      </c>
      <c r="I45" s="15">
        <v>0</v>
      </c>
      <c r="J45" s="15">
        <v>0</v>
      </c>
      <c r="K45" s="15">
        <v>17335375401</v>
      </c>
      <c r="L45" s="15">
        <v>0</v>
      </c>
      <c r="M45" s="15">
        <v>958943376</v>
      </c>
      <c r="N45" s="15">
        <v>16376432025</v>
      </c>
      <c r="O45" s="15">
        <v>537779601</v>
      </c>
      <c r="P45" s="7">
        <f t="shared" si="4"/>
        <v>3.1022091449428774E-2</v>
      </c>
      <c r="Q45" s="15">
        <v>0</v>
      </c>
      <c r="R45" s="4"/>
      <c r="S45" s="15">
        <v>0</v>
      </c>
      <c r="T45" s="7">
        <f t="shared" si="6"/>
        <v>0</v>
      </c>
    </row>
    <row r="46" spans="1:20" ht="30.6" x14ac:dyDescent="0.2">
      <c r="A46" s="1" t="s">
        <v>17</v>
      </c>
      <c r="B46" s="2" t="s">
        <v>18</v>
      </c>
      <c r="C46" s="3" t="s">
        <v>69</v>
      </c>
      <c r="D46" s="1" t="s">
        <v>20</v>
      </c>
      <c r="E46" s="1" t="s">
        <v>21</v>
      </c>
      <c r="F46" s="1" t="s">
        <v>22</v>
      </c>
      <c r="G46" s="2" t="s">
        <v>53</v>
      </c>
      <c r="H46" s="15">
        <v>28886108667</v>
      </c>
      <c r="I46" s="15">
        <v>0</v>
      </c>
      <c r="J46" s="15">
        <v>0</v>
      </c>
      <c r="K46" s="15">
        <v>28886108667</v>
      </c>
      <c r="L46" s="15">
        <v>0</v>
      </c>
      <c r="M46" s="15">
        <v>21649303712</v>
      </c>
      <c r="N46" s="15">
        <v>7236804955</v>
      </c>
      <c r="O46" s="15">
        <v>512140395</v>
      </c>
      <c r="P46" s="7">
        <f t="shared" si="4"/>
        <v>1.7729643023363623E-2</v>
      </c>
      <c r="Q46" s="15">
        <v>0</v>
      </c>
      <c r="R46" s="4"/>
      <c r="S46" s="15">
        <v>0</v>
      </c>
      <c r="T46" s="7">
        <f t="shared" si="6"/>
        <v>0</v>
      </c>
    </row>
    <row r="47" spans="1:20" ht="30.6" x14ac:dyDescent="0.2">
      <c r="A47" s="1" t="s">
        <v>17</v>
      </c>
      <c r="B47" s="2" t="s">
        <v>18</v>
      </c>
      <c r="C47" s="3" t="s">
        <v>70</v>
      </c>
      <c r="D47" s="1" t="s">
        <v>20</v>
      </c>
      <c r="E47" s="1" t="s">
        <v>21</v>
      </c>
      <c r="F47" s="1" t="s">
        <v>22</v>
      </c>
      <c r="G47" s="2" t="s">
        <v>53</v>
      </c>
      <c r="H47" s="15">
        <v>16679450932</v>
      </c>
      <c r="I47" s="15">
        <v>0</v>
      </c>
      <c r="J47" s="15">
        <v>0</v>
      </c>
      <c r="K47" s="15">
        <v>16679450932</v>
      </c>
      <c r="L47" s="15">
        <v>0</v>
      </c>
      <c r="M47" s="15">
        <v>15259627757</v>
      </c>
      <c r="N47" s="15">
        <v>1419823175</v>
      </c>
      <c r="O47" s="15">
        <v>840499596</v>
      </c>
      <c r="P47" s="7">
        <f t="shared" si="4"/>
        <v>5.0391322797531522E-2</v>
      </c>
      <c r="Q47" s="15">
        <v>0</v>
      </c>
      <c r="R47" s="4"/>
      <c r="S47" s="15">
        <v>0</v>
      </c>
      <c r="T47" s="7">
        <f t="shared" si="6"/>
        <v>0</v>
      </c>
    </row>
    <row r="48" spans="1:20" ht="30.6" x14ac:dyDescent="0.2">
      <c r="A48" s="1" t="s">
        <v>17</v>
      </c>
      <c r="B48" s="2" t="s">
        <v>18</v>
      </c>
      <c r="C48" s="3" t="s">
        <v>71</v>
      </c>
      <c r="D48" s="1" t="s">
        <v>20</v>
      </c>
      <c r="E48" s="1" t="s">
        <v>21</v>
      </c>
      <c r="F48" s="1" t="s">
        <v>22</v>
      </c>
      <c r="G48" s="2" t="s">
        <v>53</v>
      </c>
      <c r="H48" s="15">
        <v>70747924946</v>
      </c>
      <c r="I48" s="15">
        <v>0</v>
      </c>
      <c r="J48" s="15">
        <v>0</v>
      </c>
      <c r="K48" s="15">
        <v>70747924946</v>
      </c>
      <c r="L48" s="15">
        <v>0</v>
      </c>
      <c r="M48" s="15">
        <v>7873375570</v>
      </c>
      <c r="N48" s="15">
        <v>62874549376</v>
      </c>
      <c r="O48" s="15">
        <v>7051720853</v>
      </c>
      <c r="P48" s="7">
        <f t="shared" si="4"/>
        <v>9.9673889494036605E-2</v>
      </c>
      <c r="Q48" s="15">
        <v>0</v>
      </c>
      <c r="R48" s="4"/>
      <c r="S48" s="15">
        <v>0</v>
      </c>
      <c r="T48" s="7">
        <f t="shared" si="6"/>
        <v>0</v>
      </c>
    </row>
    <row r="49" spans="1:20" ht="30.6" x14ac:dyDescent="0.2">
      <c r="A49" s="1" t="s">
        <v>17</v>
      </c>
      <c r="B49" s="2" t="s">
        <v>18</v>
      </c>
      <c r="C49" s="3" t="s">
        <v>72</v>
      </c>
      <c r="D49" s="1" t="s">
        <v>20</v>
      </c>
      <c r="E49" s="1" t="s">
        <v>63</v>
      </c>
      <c r="F49" s="1" t="s">
        <v>22</v>
      </c>
      <c r="G49" s="2" t="s">
        <v>53</v>
      </c>
      <c r="H49" s="15">
        <v>106545530180</v>
      </c>
      <c r="I49" s="15">
        <v>0</v>
      </c>
      <c r="J49" s="15">
        <v>0</v>
      </c>
      <c r="K49" s="15">
        <v>106545530180</v>
      </c>
      <c r="L49" s="15">
        <v>0</v>
      </c>
      <c r="M49" s="15">
        <v>71716995394</v>
      </c>
      <c r="N49" s="15">
        <v>34828534786</v>
      </c>
      <c r="O49" s="15">
        <v>7752442092</v>
      </c>
      <c r="P49" s="7">
        <f t="shared" si="4"/>
        <v>7.2761776856362537E-2</v>
      </c>
      <c r="Q49" s="15">
        <v>0</v>
      </c>
      <c r="R49" s="4"/>
      <c r="S49" s="15">
        <v>0</v>
      </c>
      <c r="T49" s="7">
        <f t="shared" si="6"/>
        <v>0</v>
      </c>
    </row>
    <row r="50" spans="1:20" ht="30.6" x14ac:dyDescent="0.2">
      <c r="A50" s="1" t="s">
        <v>17</v>
      </c>
      <c r="B50" s="2" t="s">
        <v>18</v>
      </c>
      <c r="C50" s="3" t="s">
        <v>73</v>
      </c>
      <c r="D50" s="1" t="s">
        <v>20</v>
      </c>
      <c r="E50" s="1" t="s">
        <v>21</v>
      </c>
      <c r="F50" s="1" t="s">
        <v>22</v>
      </c>
      <c r="G50" s="2" t="s">
        <v>53</v>
      </c>
      <c r="H50" s="15">
        <v>34789633209</v>
      </c>
      <c r="I50" s="15">
        <v>0</v>
      </c>
      <c r="J50" s="15">
        <v>0</v>
      </c>
      <c r="K50" s="15">
        <v>34789633209</v>
      </c>
      <c r="L50" s="15">
        <v>0</v>
      </c>
      <c r="M50" s="15">
        <v>15283712471</v>
      </c>
      <c r="N50" s="15">
        <v>19505920738</v>
      </c>
      <c r="O50" s="15">
        <v>14445983149</v>
      </c>
      <c r="P50" s="7">
        <f t="shared" si="4"/>
        <v>0.41523815621208837</v>
      </c>
      <c r="Q50" s="15">
        <v>0</v>
      </c>
      <c r="R50" s="4"/>
      <c r="S50" s="15">
        <v>0</v>
      </c>
      <c r="T50" s="7">
        <f t="shared" si="6"/>
        <v>0</v>
      </c>
    </row>
    <row r="51" spans="1:20" ht="30.6" x14ac:dyDescent="0.2">
      <c r="A51" s="1" t="s">
        <v>17</v>
      </c>
      <c r="B51" s="2" t="s">
        <v>18</v>
      </c>
      <c r="C51" s="3" t="s">
        <v>74</v>
      </c>
      <c r="D51" s="1" t="s">
        <v>20</v>
      </c>
      <c r="E51" s="1" t="s">
        <v>21</v>
      </c>
      <c r="F51" s="1" t="s">
        <v>22</v>
      </c>
      <c r="G51" s="2" t="s">
        <v>53</v>
      </c>
      <c r="H51" s="15">
        <v>21647080336</v>
      </c>
      <c r="I51" s="15">
        <v>0</v>
      </c>
      <c r="J51" s="15">
        <v>0</v>
      </c>
      <c r="K51" s="15">
        <v>21647080336</v>
      </c>
      <c r="L51" s="15">
        <v>0</v>
      </c>
      <c r="M51" s="15">
        <v>18200308404</v>
      </c>
      <c r="N51" s="15">
        <v>3446771932</v>
      </c>
      <c r="O51" s="15">
        <v>3536342845</v>
      </c>
      <c r="P51" s="7">
        <f t="shared" si="4"/>
        <v>0.1633635016875192</v>
      </c>
      <c r="Q51" s="15">
        <v>0</v>
      </c>
      <c r="R51" s="4"/>
      <c r="S51" s="15">
        <v>0</v>
      </c>
      <c r="T51" s="7">
        <f t="shared" si="6"/>
        <v>0</v>
      </c>
    </row>
    <row r="52" spans="1:20" ht="30.6" x14ac:dyDescent="0.2">
      <c r="A52" s="1" t="s">
        <v>17</v>
      </c>
      <c r="B52" s="2" t="s">
        <v>18</v>
      </c>
      <c r="C52" s="3" t="s">
        <v>75</v>
      </c>
      <c r="D52" s="1" t="s">
        <v>20</v>
      </c>
      <c r="E52" s="1" t="s">
        <v>21</v>
      </c>
      <c r="F52" s="1" t="s">
        <v>22</v>
      </c>
      <c r="G52" s="2" t="s">
        <v>53</v>
      </c>
      <c r="H52" s="15">
        <v>30011187068</v>
      </c>
      <c r="I52" s="15">
        <v>0</v>
      </c>
      <c r="J52" s="15">
        <v>0</v>
      </c>
      <c r="K52" s="15">
        <v>30011187068</v>
      </c>
      <c r="L52" s="15">
        <v>0</v>
      </c>
      <c r="M52" s="15">
        <v>25854733293</v>
      </c>
      <c r="N52" s="15">
        <v>4156453775</v>
      </c>
      <c r="O52" s="15">
        <v>215847778</v>
      </c>
      <c r="P52" s="7">
        <f t="shared" si="4"/>
        <v>7.192243929269689E-3</v>
      </c>
      <c r="Q52" s="15">
        <v>0</v>
      </c>
      <c r="R52" s="4"/>
      <c r="S52" s="15">
        <v>0</v>
      </c>
      <c r="T52" s="7">
        <f t="shared" si="6"/>
        <v>0</v>
      </c>
    </row>
    <row r="53" spans="1:20" ht="30.6" x14ac:dyDescent="0.2">
      <c r="A53" s="1" t="s">
        <v>17</v>
      </c>
      <c r="B53" s="2" t="s">
        <v>18</v>
      </c>
      <c r="C53" s="3" t="s">
        <v>75</v>
      </c>
      <c r="D53" s="1" t="s">
        <v>20</v>
      </c>
      <c r="E53" s="1" t="s">
        <v>63</v>
      </c>
      <c r="F53" s="1" t="s">
        <v>22</v>
      </c>
      <c r="G53" s="2" t="s">
        <v>53</v>
      </c>
      <c r="H53" s="15">
        <v>107650718720</v>
      </c>
      <c r="I53" s="15">
        <v>0</v>
      </c>
      <c r="J53" s="15">
        <v>0</v>
      </c>
      <c r="K53" s="15">
        <v>107650718720</v>
      </c>
      <c r="L53" s="15">
        <v>0</v>
      </c>
      <c r="M53" s="15">
        <v>75573471840</v>
      </c>
      <c r="N53" s="15">
        <v>32077246880</v>
      </c>
      <c r="O53" s="15">
        <v>21449518701</v>
      </c>
      <c r="P53" s="7">
        <f t="shared" si="4"/>
        <v>0.19925104965430182</v>
      </c>
      <c r="Q53" s="15">
        <v>0</v>
      </c>
      <c r="R53" s="4"/>
      <c r="S53" s="15">
        <v>0</v>
      </c>
      <c r="T53" s="7">
        <f t="shared" si="6"/>
        <v>0</v>
      </c>
    </row>
    <row r="54" spans="1:20" ht="30.6" x14ac:dyDescent="0.2">
      <c r="A54" s="1" t="s">
        <v>17</v>
      </c>
      <c r="B54" s="2" t="s">
        <v>18</v>
      </c>
      <c r="C54" s="3" t="s">
        <v>76</v>
      </c>
      <c r="D54" s="1" t="s">
        <v>20</v>
      </c>
      <c r="E54" s="1" t="s">
        <v>21</v>
      </c>
      <c r="F54" s="1" t="s">
        <v>22</v>
      </c>
      <c r="G54" s="2" t="s">
        <v>53</v>
      </c>
      <c r="H54" s="15">
        <v>60868127309</v>
      </c>
      <c r="I54" s="15">
        <v>0</v>
      </c>
      <c r="J54" s="15">
        <v>0</v>
      </c>
      <c r="K54" s="15">
        <v>60868127309</v>
      </c>
      <c r="L54" s="15">
        <v>0</v>
      </c>
      <c r="M54" s="15">
        <v>30191271918</v>
      </c>
      <c r="N54" s="15">
        <v>30676855391</v>
      </c>
      <c r="O54" s="15">
        <v>26157383148</v>
      </c>
      <c r="P54" s="7">
        <f t="shared" si="4"/>
        <v>0.42973858905188222</v>
      </c>
      <c r="Q54" s="15">
        <v>0</v>
      </c>
      <c r="R54" s="4"/>
      <c r="S54" s="15">
        <v>0</v>
      </c>
      <c r="T54" s="7">
        <f t="shared" si="6"/>
        <v>0</v>
      </c>
    </row>
    <row r="55" spans="1:20" ht="30.6" x14ac:dyDescent="0.2">
      <c r="A55" s="1" t="s">
        <v>17</v>
      </c>
      <c r="B55" s="2" t="s">
        <v>18</v>
      </c>
      <c r="C55" s="3" t="s">
        <v>77</v>
      </c>
      <c r="D55" s="1" t="s">
        <v>20</v>
      </c>
      <c r="E55" s="1" t="s">
        <v>21</v>
      </c>
      <c r="F55" s="1" t="s">
        <v>22</v>
      </c>
      <c r="G55" s="2" t="s">
        <v>53</v>
      </c>
      <c r="H55" s="15">
        <v>60429615070</v>
      </c>
      <c r="I55" s="15">
        <v>0</v>
      </c>
      <c r="J55" s="15">
        <v>0</v>
      </c>
      <c r="K55" s="15">
        <v>60429615070</v>
      </c>
      <c r="L55" s="15">
        <v>0</v>
      </c>
      <c r="M55" s="15">
        <v>52045585328</v>
      </c>
      <c r="N55" s="15">
        <v>8384029742</v>
      </c>
      <c r="O55" s="15">
        <v>147374558</v>
      </c>
      <c r="P55" s="7">
        <f t="shared" si="4"/>
        <v>2.438780353462212E-3</v>
      </c>
      <c r="Q55" s="15">
        <v>0</v>
      </c>
      <c r="R55" s="4"/>
      <c r="S55" s="15">
        <v>0</v>
      </c>
      <c r="T55" s="7">
        <f t="shared" si="6"/>
        <v>0</v>
      </c>
    </row>
    <row r="56" spans="1:20" ht="30.6" x14ac:dyDescent="0.2">
      <c r="A56" s="1" t="s">
        <v>17</v>
      </c>
      <c r="B56" s="2" t="s">
        <v>18</v>
      </c>
      <c r="C56" s="3" t="s">
        <v>77</v>
      </c>
      <c r="D56" s="1" t="s">
        <v>20</v>
      </c>
      <c r="E56" s="1" t="s">
        <v>63</v>
      </c>
      <c r="F56" s="1" t="s">
        <v>22</v>
      </c>
      <c r="G56" s="2" t="s">
        <v>53</v>
      </c>
      <c r="H56" s="15">
        <v>38958930000</v>
      </c>
      <c r="I56" s="15">
        <v>0</v>
      </c>
      <c r="J56" s="15">
        <v>0</v>
      </c>
      <c r="K56" s="15">
        <v>38958930000</v>
      </c>
      <c r="L56" s="15">
        <v>0</v>
      </c>
      <c r="M56" s="15">
        <v>7857533258</v>
      </c>
      <c r="N56" s="15">
        <v>31101396742</v>
      </c>
      <c r="O56" s="15">
        <v>330072775</v>
      </c>
      <c r="P56" s="7">
        <f t="shared" si="4"/>
        <v>8.4723264987000418E-3</v>
      </c>
      <c r="Q56" s="15">
        <v>0</v>
      </c>
      <c r="R56" s="4"/>
      <c r="S56" s="15">
        <v>0</v>
      </c>
      <c r="T56" s="7">
        <f t="shared" si="6"/>
        <v>0</v>
      </c>
    </row>
    <row r="57" spans="1:20" ht="30.6" x14ac:dyDescent="0.2">
      <c r="A57" s="1" t="s">
        <v>17</v>
      </c>
      <c r="B57" s="2" t="s">
        <v>18</v>
      </c>
      <c r="C57" s="3" t="s">
        <v>78</v>
      </c>
      <c r="D57" s="1" t="s">
        <v>20</v>
      </c>
      <c r="E57" s="1" t="s">
        <v>63</v>
      </c>
      <c r="F57" s="1" t="s">
        <v>22</v>
      </c>
      <c r="G57" s="2" t="s">
        <v>53</v>
      </c>
      <c r="H57" s="15">
        <v>74321645432</v>
      </c>
      <c r="I57" s="15">
        <v>0</v>
      </c>
      <c r="J57" s="15">
        <v>0</v>
      </c>
      <c r="K57" s="15">
        <v>74321645432</v>
      </c>
      <c r="L57" s="15">
        <v>0</v>
      </c>
      <c r="M57" s="15">
        <v>23243061795</v>
      </c>
      <c r="N57" s="15">
        <v>51078583637</v>
      </c>
      <c r="O57" s="15">
        <v>2698472050</v>
      </c>
      <c r="P57" s="7">
        <f t="shared" si="4"/>
        <v>3.6308023514750432E-2</v>
      </c>
      <c r="Q57" s="15">
        <v>0</v>
      </c>
      <c r="R57" s="4"/>
      <c r="S57" s="15">
        <v>0</v>
      </c>
      <c r="T57" s="7">
        <f t="shared" si="6"/>
        <v>0</v>
      </c>
    </row>
    <row r="58" spans="1:20" ht="30.6" x14ac:dyDescent="0.2">
      <c r="A58" s="1" t="s">
        <v>17</v>
      </c>
      <c r="B58" s="2" t="s">
        <v>18</v>
      </c>
      <c r="C58" s="3" t="s">
        <v>79</v>
      </c>
      <c r="D58" s="1" t="s">
        <v>20</v>
      </c>
      <c r="E58" s="1" t="s">
        <v>21</v>
      </c>
      <c r="F58" s="1" t="s">
        <v>22</v>
      </c>
      <c r="G58" s="2" t="s">
        <v>53</v>
      </c>
      <c r="H58" s="15">
        <v>264294036333</v>
      </c>
      <c r="I58" s="15">
        <v>0</v>
      </c>
      <c r="J58" s="15">
        <v>0</v>
      </c>
      <c r="K58" s="15">
        <v>264294036333</v>
      </c>
      <c r="L58" s="15">
        <v>0</v>
      </c>
      <c r="M58" s="15">
        <v>193542415014</v>
      </c>
      <c r="N58" s="15">
        <v>70751621319</v>
      </c>
      <c r="O58" s="15">
        <v>149835457631</v>
      </c>
      <c r="P58" s="7">
        <f t="shared" si="4"/>
        <v>0.56692712294958203</v>
      </c>
      <c r="Q58" s="15">
        <v>0</v>
      </c>
      <c r="R58" s="4"/>
      <c r="S58" s="15">
        <v>0</v>
      </c>
      <c r="T58" s="7">
        <f t="shared" si="6"/>
        <v>0</v>
      </c>
    </row>
    <row r="59" spans="1:20" ht="30.6" x14ac:dyDescent="0.2">
      <c r="A59" s="1" t="s">
        <v>17</v>
      </c>
      <c r="B59" s="2" t="s">
        <v>18</v>
      </c>
      <c r="C59" s="3" t="s">
        <v>80</v>
      </c>
      <c r="D59" s="1" t="s">
        <v>20</v>
      </c>
      <c r="E59" s="1" t="s">
        <v>21</v>
      </c>
      <c r="F59" s="1" t="s">
        <v>22</v>
      </c>
      <c r="G59" s="2" t="s">
        <v>53</v>
      </c>
      <c r="H59" s="15">
        <v>19006838934</v>
      </c>
      <c r="I59" s="15">
        <v>0</v>
      </c>
      <c r="J59" s="15">
        <v>0</v>
      </c>
      <c r="K59" s="15">
        <v>19006838934</v>
      </c>
      <c r="L59" s="15">
        <v>0</v>
      </c>
      <c r="M59" s="15">
        <v>1662911275</v>
      </c>
      <c r="N59" s="15">
        <v>17343927659</v>
      </c>
      <c r="O59" s="15">
        <v>0</v>
      </c>
      <c r="P59" s="7">
        <f t="shared" si="4"/>
        <v>0</v>
      </c>
      <c r="Q59" s="15">
        <v>0</v>
      </c>
      <c r="R59" s="4"/>
      <c r="S59" s="15">
        <v>0</v>
      </c>
      <c r="T59" s="7">
        <f t="shared" si="6"/>
        <v>0</v>
      </c>
    </row>
    <row r="60" spans="1:20" ht="30.6" x14ac:dyDescent="0.2">
      <c r="A60" s="1" t="s">
        <v>17</v>
      </c>
      <c r="B60" s="2" t="s">
        <v>18</v>
      </c>
      <c r="C60" s="3" t="s">
        <v>81</v>
      </c>
      <c r="D60" s="1" t="s">
        <v>20</v>
      </c>
      <c r="E60" s="1" t="s">
        <v>21</v>
      </c>
      <c r="F60" s="1" t="s">
        <v>22</v>
      </c>
      <c r="G60" s="2" t="s">
        <v>53</v>
      </c>
      <c r="H60" s="15">
        <v>78876456789</v>
      </c>
      <c r="I60" s="15">
        <v>0</v>
      </c>
      <c r="J60" s="15">
        <v>0</v>
      </c>
      <c r="K60" s="15">
        <v>78876456789</v>
      </c>
      <c r="L60" s="15">
        <v>0</v>
      </c>
      <c r="M60" s="15">
        <v>65517625637</v>
      </c>
      <c r="N60" s="15">
        <v>13358831152</v>
      </c>
      <c r="O60" s="15">
        <v>55187400057</v>
      </c>
      <c r="P60" s="7">
        <f t="shared" si="4"/>
        <v>0.69966885308540328</v>
      </c>
      <c r="Q60" s="15">
        <v>0</v>
      </c>
      <c r="R60" s="4"/>
      <c r="S60" s="15">
        <v>0</v>
      </c>
      <c r="T60" s="7">
        <f t="shared" si="6"/>
        <v>0</v>
      </c>
    </row>
    <row r="61" spans="1:20" ht="51" x14ac:dyDescent="0.2">
      <c r="A61" s="1" t="s">
        <v>17</v>
      </c>
      <c r="B61" s="2" t="s">
        <v>18</v>
      </c>
      <c r="C61" s="3" t="s">
        <v>82</v>
      </c>
      <c r="D61" s="1" t="s">
        <v>20</v>
      </c>
      <c r="E61" s="1" t="s">
        <v>63</v>
      </c>
      <c r="F61" s="1" t="s">
        <v>22</v>
      </c>
      <c r="G61" s="2" t="s">
        <v>83</v>
      </c>
      <c r="H61" s="15">
        <v>104968730120</v>
      </c>
      <c r="I61" s="15">
        <v>0</v>
      </c>
      <c r="J61" s="15">
        <v>0</v>
      </c>
      <c r="K61" s="15">
        <v>104968730120</v>
      </c>
      <c r="L61" s="15">
        <v>0</v>
      </c>
      <c r="M61" s="15">
        <v>102903509444</v>
      </c>
      <c r="N61" s="15">
        <v>2065220676</v>
      </c>
      <c r="O61" s="15">
        <v>102132430000</v>
      </c>
      <c r="P61" s="7">
        <f t="shared" si="4"/>
        <v>0.97297957099454713</v>
      </c>
      <c r="Q61" s="15">
        <v>0</v>
      </c>
      <c r="R61" s="4"/>
      <c r="S61" s="15">
        <v>0</v>
      </c>
      <c r="T61" s="7">
        <f t="shared" si="6"/>
        <v>0</v>
      </c>
    </row>
    <row r="62" spans="1:20" ht="40.799999999999997" x14ac:dyDescent="0.2">
      <c r="A62" s="1" t="s">
        <v>17</v>
      </c>
      <c r="B62" s="2" t="s">
        <v>18</v>
      </c>
      <c r="C62" s="3" t="s">
        <v>84</v>
      </c>
      <c r="D62" s="1" t="s">
        <v>20</v>
      </c>
      <c r="E62" s="1" t="s">
        <v>21</v>
      </c>
      <c r="F62" s="1" t="s">
        <v>22</v>
      </c>
      <c r="G62" s="2" t="s">
        <v>85</v>
      </c>
      <c r="H62" s="15">
        <v>18092386173</v>
      </c>
      <c r="I62" s="15">
        <v>0</v>
      </c>
      <c r="J62" s="15">
        <v>0</v>
      </c>
      <c r="K62" s="15">
        <v>18092386173</v>
      </c>
      <c r="L62" s="15">
        <v>0</v>
      </c>
      <c r="M62" s="15">
        <v>17997924724</v>
      </c>
      <c r="N62" s="15">
        <v>94461449</v>
      </c>
      <c r="O62" s="15">
        <v>16721488059</v>
      </c>
      <c r="P62" s="7">
        <f t="shared" si="4"/>
        <v>0.92422789891330936</v>
      </c>
      <c r="Q62" s="15">
        <v>0</v>
      </c>
      <c r="R62" s="4"/>
      <c r="S62" s="15">
        <v>0</v>
      </c>
      <c r="T62" s="7">
        <f t="shared" si="6"/>
        <v>0</v>
      </c>
    </row>
    <row r="63" spans="1:20" ht="40.799999999999997" x14ac:dyDescent="0.2">
      <c r="A63" s="1" t="s">
        <v>17</v>
      </c>
      <c r="B63" s="2" t="s">
        <v>18</v>
      </c>
      <c r="C63" s="3" t="s">
        <v>86</v>
      </c>
      <c r="D63" s="1" t="s">
        <v>20</v>
      </c>
      <c r="E63" s="1" t="s">
        <v>21</v>
      </c>
      <c r="F63" s="1" t="s">
        <v>22</v>
      </c>
      <c r="G63" s="2" t="s">
        <v>85</v>
      </c>
      <c r="H63" s="15">
        <v>23682476100</v>
      </c>
      <c r="I63" s="15">
        <v>0</v>
      </c>
      <c r="J63" s="15">
        <v>0</v>
      </c>
      <c r="K63" s="15">
        <v>23682476100</v>
      </c>
      <c r="L63" s="15">
        <v>0</v>
      </c>
      <c r="M63" s="15">
        <v>276863331</v>
      </c>
      <c r="N63" s="15">
        <v>23405612769</v>
      </c>
      <c r="O63" s="15">
        <v>65916666</v>
      </c>
      <c r="P63" s="7">
        <f t="shared" si="4"/>
        <v>2.7833519485743301E-3</v>
      </c>
      <c r="Q63" s="15">
        <v>0</v>
      </c>
      <c r="R63" s="4"/>
      <c r="S63" s="15">
        <v>0</v>
      </c>
      <c r="T63" s="7">
        <f t="shared" si="6"/>
        <v>0</v>
      </c>
    </row>
    <row r="64" spans="1:20" ht="40.799999999999997" x14ac:dyDescent="0.2">
      <c r="A64" s="1" t="s">
        <v>17</v>
      </c>
      <c r="B64" s="2" t="s">
        <v>18</v>
      </c>
      <c r="C64" s="3" t="s">
        <v>87</v>
      </c>
      <c r="D64" s="1" t="s">
        <v>20</v>
      </c>
      <c r="E64" s="1" t="s">
        <v>21</v>
      </c>
      <c r="F64" s="1" t="s">
        <v>22</v>
      </c>
      <c r="G64" s="2" t="s">
        <v>88</v>
      </c>
      <c r="H64" s="15">
        <v>63570000000</v>
      </c>
      <c r="I64" s="15">
        <v>0</v>
      </c>
      <c r="J64" s="15">
        <v>0</v>
      </c>
      <c r="K64" s="15">
        <v>63570000000</v>
      </c>
      <c r="L64" s="15">
        <v>0</v>
      </c>
      <c r="M64" s="15">
        <v>24843277784</v>
      </c>
      <c r="N64" s="15">
        <v>38726722216</v>
      </c>
      <c r="O64" s="15">
        <v>5894350574</v>
      </c>
      <c r="P64" s="7">
        <f t="shared" si="4"/>
        <v>9.272220503382099E-2</v>
      </c>
      <c r="Q64" s="15">
        <v>0</v>
      </c>
      <c r="R64" s="4"/>
      <c r="S64" s="15">
        <v>0</v>
      </c>
      <c r="T64" s="7">
        <f t="shared" si="6"/>
        <v>0</v>
      </c>
    </row>
    <row r="65" spans="1:20" ht="40.799999999999997" x14ac:dyDescent="0.2">
      <c r="A65" s="1" t="s">
        <v>17</v>
      </c>
      <c r="B65" s="2" t="s">
        <v>18</v>
      </c>
      <c r="C65" s="3" t="s">
        <v>89</v>
      </c>
      <c r="D65" s="1" t="s">
        <v>20</v>
      </c>
      <c r="E65" s="1" t="s">
        <v>21</v>
      </c>
      <c r="F65" s="1" t="s">
        <v>22</v>
      </c>
      <c r="G65" s="2" t="s">
        <v>88</v>
      </c>
      <c r="H65" s="15">
        <v>2000000000</v>
      </c>
      <c r="I65" s="15">
        <v>0</v>
      </c>
      <c r="J65" s="15">
        <v>0</v>
      </c>
      <c r="K65" s="15">
        <v>2000000000</v>
      </c>
      <c r="L65" s="15">
        <v>0</v>
      </c>
      <c r="M65" s="15">
        <v>0</v>
      </c>
      <c r="N65" s="15">
        <v>2000000000</v>
      </c>
      <c r="O65" s="15">
        <v>0</v>
      </c>
      <c r="P65" s="7">
        <f t="shared" si="4"/>
        <v>0</v>
      </c>
      <c r="Q65" s="15">
        <v>0</v>
      </c>
      <c r="R65" s="4"/>
      <c r="S65" s="15">
        <v>0</v>
      </c>
      <c r="T65" s="7">
        <f t="shared" si="6"/>
        <v>0</v>
      </c>
    </row>
    <row r="66" spans="1:20" ht="40.799999999999997" x14ac:dyDescent="0.2">
      <c r="A66" s="1" t="s">
        <v>17</v>
      </c>
      <c r="B66" s="2" t="s">
        <v>18</v>
      </c>
      <c r="C66" s="3" t="s">
        <v>90</v>
      </c>
      <c r="D66" s="1" t="s">
        <v>20</v>
      </c>
      <c r="E66" s="1" t="s">
        <v>21</v>
      </c>
      <c r="F66" s="1" t="s">
        <v>22</v>
      </c>
      <c r="G66" s="2" t="s">
        <v>88</v>
      </c>
      <c r="H66" s="15">
        <v>22000000000</v>
      </c>
      <c r="I66" s="15">
        <v>0</v>
      </c>
      <c r="J66" s="15">
        <v>0</v>
      </c>
      <c r="K66" s="15">
        <v>22000000000</v>
      </c>
      <c r="L66" s="15">
        <v>0</v>
      </c>
      <c r="M66" s="15">
        <v>2405510001</v>
      </c>
      <c r="N66" s="15">
        <v>19594489999</v>
      </c>
      <c r="O66" s="15">
        <v>823886674</v>
      </c>
      <c r="P66" s="7">
        <f t="shared" si="4"/>
        <v>3.7449394272727275E-2</v>
      </c>
      <c r="Q66" s="15">
        <v>0</v>
      </c>
      <c r="R66" s="4"/>
      <c r="S66" s="15">
        <v>0</v>
      </c>
      <c r="T66" s="7">
        <f t="shared" si="6"/>
        <v>0</v>
      </c>
    </row>
    <row r="67" spans="1:20" ht="18.600000000000001" customHeight="1" x14ac:dyDescent="0.2">
      <c r="A67" s="8"/>
      <c r="B67" s="9"/>
      <c r="C67" s="10"/>
      <c r="D67" s="8"/>
      <c r="E67" s="8"/>
      <c r="F67" s="8"/>
      <c r="G67" s="11" t="s">
        <v>95</v>
      </c>
      <c r="H67" s="12">
        <f>SUM(H30:H66)</f>
        <v>1768182313328</v>
      </c>
      <c r="I67" s="12">
        <f t="shared" ref="I67:O67" si="7">SUM(I30:I66)</f>
        <v>0</v>
      </c>
      <c r="J67" s="12">
        <f t="shared" si="7"/>
        <v>0</v>
      </c>
      <c r="K67" s="12">
        <f t="shared" si="7"/>
        <v>1768182313328</v>
      </c>
      <c r="L67" s="12">
        <f t="shared" si="7"/>
        <v>0</v>
      </c>
      <c r="M67" s="12">
        <f t="shared" si="7"/>
        <v>925051728962</v>
      </c>
      <c r="N67" s="12">
        <f t="shared" si="7"/>
        <v>843130584366</v>
      </c>
      <c r="O67" s="12">
        <f t="shared" si="7"/>
        <v>470046039830</v>
      </c>
      <c r="P67" s="13">
        <f>+O67/K67</f>
        <v>0.26583573214534573</v>
      </c>
      <c r="Q67" s="12">
        <f>SUM(Q30:Q66)</f>
        <v>0</v>
      </c>
      <c r="R67" s="13">
        <f>+Q67/K67</f>
        <v>0</v>
      </c>
      <c r="S67" s="12">
        <f>SUM(S30:S66)</f>
        <v>0</v>
      </c>
      <c r="T67" s="13">
        <f>+S67/K67</f>
        <v>0</v>
      </c>
    </row>
    <row r="68" spans="1:20" ht="22.8" customHeight="1" x14ac:dyDescent="0.2">
      <c r="A68" s="8"/>
      <c r="B68" s="9"/>
      <c r="C68" s="10"/>
      <c r="D68" s="8"/>
      <c r="E68" s="8"/>
      <c r="F68" s="8"/>
      <c r="G68" s="11" t="s">
        <v>96</v>
      </c>
      <c r="H68" s="12">
        <f>+H29+H67</f>
        <v>2573872657328</v>
      </c>
      <c r="I68" s="12">
        <f t="shared" ref="I68:S68" si="8">+I29+I67</f>
        <v>0</v>
      </c>
      <c r="J68" s="12">
        <f t="shared" si="8"/>
        <v>0</v>
      </c>
      <c r="K68" s="12">
        <f t="shared" si="8"/>
        <v>2573872657328</v>
      </c>
      <c r="L68" s="12">
        <f t="shared" si="8"/>
        <v>130164968000</v>
      </c>
      <c r="M68" s="12">
        <f t="shared" si="8"/>
        <v>1512350274657</v>
      </c>
      <c r="N68" s="12">
        <f t="shared" si="8"/>
        <v>931357414671</v>
      </c>
      <c r="O68" s="12">
        <f t="shared" si="8"/>
        <v>549602037200.39001</v>
      </c>
      <c r="P68" s="13">
        <f>+O68/K68</f>
        <v>0.21353116893162277</v>
      </c>
      <c r="Q68" s="12">
        <f t="shared" si="8"/>
        <v>49577121791.800003</v>
      </c>
      <c r="R68" s="13">
        <f>+Q68/K68</f>
        <v>1.9261684003927072E-2</v>
      </c>
      <c r="S68" s="12">
        <f t="shared" si="8"/>
        <v>48474236526.800003</v>
      </c>
      <c r="T68" s="13">
        <f>+S68/K68</f>
        <v>1.8833191451329334E-2</v>
      </c>
    </row>
    <row r="69" spans="1:20" x14ac:dyDescent="0.2"/>
    <row r="70" spans="1:20" x14ac:dyDescent="0.2"/>
    <row r="71" spans="1:20" x14ac:dyDescent="0.2"/>
    <row r="72" spans="1:20" x14ac:dyDescent="0.2"/>
    <row r="73" spans="1:20" ht="19.8" customHeight="1" x14ac:dyDescent="0.2"/>
  </sheetData>
  <sheetProtection algorithmName="SHA-512" hashValue="R3+IvnBNjkR9iznzjrPCJQNNs2jQT595OrvxeG5LmAw/+/4CLFKRLpnZwQsyChsguMovuEdq9O5mzOWaHxYrPw==" saltValue="NI+/UefIkQrExAT3lMfEfw==" spinCount="100000" sheet="1" formatCells="0" formatColumns="0" formatRows="0" insertColumns="0" insertRows="0" insertHyperlinks="0" deleteColumns="0" deleteRows="0" sort="0" autoFilter="0" pivotTables="0"/>
  <mergeCells count="1">
    <mergeCell ref="A8:S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06BC0271-4FD4-4EA6-A903-28322C63DC6F}"/>
</file>

<file path=customXml/itemProps2.xml><?xml version="1.0" encoding="utf-8"?>
<ds:datastoreItem xmlns:ds="http://schemas.openxmlformats.org/officeDocument/2006/customXml" ds:itemID="{355BEE6C-EAE7-4CE2-9085-C375E99C9954}"/>
</file>

<file path=customXml/itemProps3.xml><?xml version="1.0" encoding="utf-8"?>
<ds:datastoreItem xmlns:ds="http://schemas.openxmlformats.org/officeDocument/2006/customXml" ds:itemID="{5D28B2DD-B82D-47A6-9CA4-BCFB8A9C7BD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Enero 2024</dc:title>
  <dc:creator>Sandra Patricia Jimenez Gonzalez</dc:creator>
  <cp:lastModifiedBy>Sandra Patricia Jimenez Gonzalez</cp:lastModifiedBy>
  <dcterms:created xsi:type="dcterms:W3CDTF">2024-02-02T13:56:04Z</dcterms:created>
  <dcterms:modified xsi:type="dcterms:W3CDTF">2024-02-21T14:16:43Z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