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$Acer\Escritorio\USB 2021\SIIF NACION 2020\Indicadores\WEB\2021\"/>
    </mc:Choice>
  </mc:AlternateContent>
  <xr:revisionPtr revIDLastSave="0" documentId="13_ncr:1_{3A40D50B-4755-46E9-A497-9A98521E5C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6" i="1" l="1"/>
  <c r="P66" i="1"/>
  <c r="O66" i="1"/>
  <c r="N66" i="1"/>
  <c r="M66" i="1"/>
  <c r="L66" i="1"/>
  <c r="K66" i="1"/>
  <c r="K67" i="1" s="1"/>
  <c r="J66" i="1"/>
  <c r="J67" i="1" s="1"/>
  <c r="I66" i="1"/>
  <c r="H66" i="1"/>
  <c r="H67" i="1" s="1"/>
  <c r="O67" i="1"/>
  <c r="N67" i="1"/>
  <c r="Q67" i="1"/>
  <c r="P67" i="1"/>
  <c r="M67" i="1"/>
  <c r="L67" i="1"/>
  <c r="I67" i="1"/>
  <c r="H27" i="1"/>
  <c r="Q29" i="1"/>
  <c r="P29" i="1"/>
  <c r="O29" i="1"/>
  <c r="N29" i="1"/>
  <c r="M29" i="1"/>
  <c r="L29" i="1"/>
  <c r="K29" i="1"/>
  <c r="J29" i="1"/>
  <c r="I29" i="1"/>
  <c r="H29" i="1"/>
  <c r="Q27" i="1"/>
  <c r="P27" i="1"/>
  <c r="O27" i="1"/>
  <c r="N27" i="1"/>
  <c r="M27" i="1"/>
  <c r="L27" i="1"/>
  <c r="K27" i="1"/>
  <c r="J27" i="1"/>
  <c r="I27" i="1"/>
</calcChain>
</file>

<file path=xl/sharedStrings.xml><?xml version="1.0" encoding="utf-8"?>
<sst xmlns="http://schemas.openxmlformats.org/spreadsheetml/2006/main" count="409" uniqueCount="139">
  <si>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</si>
  <si>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</si>
  <si>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</si>
  <si>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</si>
  <si>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</si>
  <si>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</si>
  <si>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</si>
  <si>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</si>
  <si>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</si>
  <si>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</si>
  <si>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</si>
  <si>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</si>
  <si>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</si>
  <si>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</si>
  <si>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</si>
  <si>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</si>
  <si>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</si>
  <si>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</si>
  <si>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</si>
  <si>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</si>
  <si>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</si>
  <si>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</si>
  <si>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</si>
  <si>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</si>
  <si>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</si>
  <si>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</si>
  <si>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</si>
  <si>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</si>
  <si>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</si>
  <si>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</si>
  <si>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</si>
  <si>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</si>
  <si>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</si>
  <si>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</si>
  <si>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</si>
  <si>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COMISIÓN LATINOAMERICANA DE AVIACIÓN CIVIL- CLAC. - LEY 622/2000</t>
  </si>
  <si>
    <t>A-03-02-02-121</t>
  </si>
  <si>
    <t>ORGANIZACIÓN DE AVIACIÓN CIVIL INTERNACIONAL -OACI - LEY 12 DE 1947</t>
  </si>
  <si>
    <t>A-03-03-01-062</t>
  </si>
  <si>
    <t>FONDO DE CONTINGENCIAS DE LAS ENTIDADES ESTATALES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</si>
  <si>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</si>
  <si>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</si>
  <si>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</si>
  <si>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</si>
  <si>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</si>
  <si>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</si>
  <si>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</si>
  <si>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</si>
  <si>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</si>
  <si>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</si>
  <si>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</si>
  <si>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</si>
  <si>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</si>
  <si>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</si>
  <si>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</si>
  <si>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</si>
  <si>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A-08-05</t>
  </si>
  <si>
    <t>MULTAS, SANCIONES E INTERESES DE MORA</t>
  </si>
  <si>
    <t>B-10-01-03</t>
  </si>
  <si>
    <t>OTRAS CUENTAS POR PAGAR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</si>
  <si>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</si>
  <si>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</si>
  <si>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</si>
  <si>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</si>
  <si>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</si>
  <si>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</si>
  <si>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</si>
  <si>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</si>
  <si>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</si>
  <si>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</si>
  <si>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</si>
  <si>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</si>
  <si>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</si>
  <si>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</si>
  <si>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</si>
  <si>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</si>
  <si>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</si>
  <si>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</si>
  <si>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</si>
  <si>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</si>
  <si>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</si>
  <si>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</si>
  <si>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</si>
  <si>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</si>
  <si>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</si>
  <si>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</si>
  <si>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</si>
  <si>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</si>
  <si>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</si>
  <si>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</si>
  <si>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</si>
  <si>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</si>
  <si>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</si>
  <si>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</si>
  <si>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</si>
  <si>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</si>
  <si>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</si>
  <si>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</si>
  <si>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</si>
  <si>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</si>
  <si>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</si>
  <si>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</si>
  <si>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</si>
  <si>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</si>
  <si>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</si>
  <si>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</si>
  <si>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</si>
  <si>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</si>
  <si>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</si>
  <si>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</si>
  <si>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</si>
  <si>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</si>
  <si>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</si>
  <si>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</si>
  <si>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</si>
  <si>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</si>
  <si>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</si>
  <si>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Nación</t>
  </si>
  <si>
    <t>11</t>
  </si>
  <si>
    <t>CONSTRUCCIÓN DE UNA PISTA DE ATERRIZAJE (HITO 1: 1460X30M) EN PALESTINA</t>
  </si>
  <si>
    <t>C-2403-0600-54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</si>
  <si>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</si>
  <si>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</si>
  <si>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</si>
  <si>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</si>
  <si>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</si>
  <si>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</si>
  <si>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</si>
  <si>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</si>
  <si>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</si>
  <si>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</si>
  <si>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</si>
  <si>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Corte: al 31 de agosto 2021</t>
  </si>
  <si>
    <t>INFORME DE EJECUCIÓN PRESUPUESTAL 2021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</si>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</sst>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1240A]&quot;$&quot;\ #,##0;\-&quot;$&quot;\ #,##0"/>
    <numFmt numFmtId="166" formatCode="[$-1240A]&quot;$&quot;\ #,##0;\(&quot;$&quot;\ #,##0\)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b/>
      <sz val="14"/>
      <color theme="3" tint="-0.499984740745262"/>
      <name val="Arial"/>
      <family val="2"/>
    </font>
    <font>
      <b/>
      <sz val="9"/>
      <color rgb="FFFFFFFF"/>
      <name val="Arial"/>
      <family val="2"/>
    </font>
    <font>
      <sz val="8"/>
      <color theme="1"/>
      <name val="Arial"/>
      <family val="2"/>
    </font>
    <font>
      <b/>
      <sz val="16"/>
      <color theme="3" tint="-0.499984740745262"/>
      <name val="Arial"/>
      <family val="2"/>
    </font>
    <font>
      <b/>
      <sz val="9"/>
      <color theme="0"/>
      <name val="Arial"/>
      <family val="2"/>
    </font>
    <font>
      <sz val="10"/>
      <color theme="0"/>
      <name val="Times New Roman"/>
      <family val="1"/>
    </font>
    <font>
      <b/>
      <sz val="11"/>
      <color theme="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1" fillId="0" borderId="0" xfId="0" applyFont="1" applyFill="1" applyBorder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 readingOrder="1"/>
    </xf>
    <xf numFmtId="165" fontId="5" fillId="0" borderId="1" xfId="0" applyNumberFormat="1" applyFont="1" applyBorder="1" applyAlignment="1">
      <alignment horizontal="right" vertical="center" wrapText="1" readingOrder="1"/>
    </xf>
    <xf numFmtId="0" fontId="6" fillId="3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right" vertical="center" wrapText="1" readingOrder="1"/>
    </xf>
    <xf numFmtId="165" fontId="7" fillId="4" borderId="1" xfId="0" applyNumberFormat="1" applyFont="1" applyFill="1" applyBorder="1" applyAlignment="1">
      <alignment horizontal="right" vertical="center" wrapText="1" readingOrder="1"/>
    </xf>
    <xf numFmtId="166" fontId="7" fillId="4" borderId="1" xfId="0" applyNumberFormat="1" applyFont="1" applyFill="1" applyBorder="1" applyAlignment="1">
      <alignment horizontal="right" vertical="center" wrapText="1" readingOrder="1"/>
    </xf>
    <xf numFmtId="0" fontId="8" fillId="5" borderId="1" xfId="0" applyFont="1" applyFill="1" applyBorder="1" applyAlignment="1">
      <alignment horizontal="center" vertical="center" wrapText="1" readingOrder="1"/>
    </xf>
    <xf numFmtId="0" fontId="8" fillId="5" borderId="1" xfId="0" applyFont="1" applyFill="1" applyBorder="1" applyAlignment="1">
      <alignment horizontal="left" vertical="center" wrapText="1" readingOrder="1"/>
    </xf>
    <xf numFmtId="0" fontId="8" fillId="5" borderId="1" xfId="0" applyFont="1" applyFill="1" applyBorder="1" applyAlignment="1">
      <alignment vertical="center" wrapText="1" readingOrder="1"/>
    </xf>
    <xf numFmtId="0" fontId="9" fillId="5" borderId="1" xfId="0" applyFont="1" applyFill="1" applyBorder="1" applyAlignment="1">
      <alignment horizontal="right" vertical="center" wrapText="1" readingOrder="1"/>
    </xf>
    <xf numFmtId="166" fontId="7" fillId="5" borderId="1" xfId="0" applyNumberFormat="1" applyFont="1" applyFill="1" applyBorder="1" applyAlignment="1">
      <alignment horizontal="right" vertical="center" wrapText="1" readingOrder="1"/>
    </xf>
    <xf numFmtId="0" fontId="10" fillId="0" borderId="0" xfId="0" applyFont="1"/>
    <xf numFmtId="9" fontId="1" fillId="0" borderId="0" xfId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4657725" cy="809624"/>
    <xdr:pic>
      <xdr:nvPicPr>
        <xdr:cNvPr id="2" name="Imagen 1">
          <a:extLst>
            <a:ext uri="{FF2B5EF4-FFF2-40B4-BE49-F238E27FC236}">
              <a16:creationId xmlns:a16="http://schemas.microsoft.com/office/drawing/2014/main" id="{08C29B99-832C-45BE-B271-CA564DDE0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657725" cy="809624"/>
        </a:xfrm>
        <a:prstGeom prst="rect">
          <a:avLst/>
        </a:prstGeom>
      </xdr:spPr>
    </xdr:pic>
    <xdr:clientData/>
  </xdr:absoluteAnchor>
  <xdr:twoCellAnchor editAs="oneCell">
    <xdr:from>
      <xdr:col>12</xdr:col>
      <xdr:colOff>9525</xdr:colOff>
      <xdr:row>0</xdr:row>
      <xdr:rowOff>0</xdr:rowOff>
    </xdr:from>
    <xdr:to>
      <xdr:col>15</xdr:col>
      <xdr:colOff>568324</xdr:colOff>
      <xdr:row>3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B092DF-9883-420F-9644-F8F2A38F9DC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7950" y="0"/>
          <a:ext cx="4330699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showGridLines="0" tabSelected="1" workbookViewId="0">
      <selection activeCell="M77" sqref="M7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17" width="18.85546875" customWidth="1"/>
    <col min="18" max="18" width="0" hidden="1" customWidth="1"/>
    <col min="19" max="19" width="6.42578125" customWidth="1"/>
  </cols>
  <sheetData>
    <row r="1" spans="1:17" ht="21" customHeight="1"/>
    <row r="2" spans="1:17" ht="21" customHeight="1"/>
    <row r="3" spans="1:17" ht="21" customHeight="1"/>
    <row r="4" spans="1:17" ht="21" customHeight="1"/>
    <row r="5" spans="1:17" ht="21" customHeight="1">
      <c r="A5" s="7" t="s">
        <v>133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21" customHeight="1">
      <c r="A6" s="1" t="s">
        <v>132</v>
      </c>
    </row>
    <row r="7" spans="1:17" ht="21" customHeight="1"/>
    <row r="8" spans="1:17" ht="25.5" customHeight="1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ht="22.5">
      <c r="A9" s="3" t="s">
        <v>17</v>
      </c>
      <c r="B9" s="4" t="s">
        <v>18</v>
      </c>
      <c r="C9" s="5" t="s">
        <v>19</v>
      </c>
      <c r="D9" s="3" t="s">
        <v>20</v>
      </c>
      <c r="E9" s="3" t="s">
        <v>21</v>
      </c>
      <c r="F9" s="3" t="s">
        <v>22</v>
      </c>
      <c r="G9" s="4" t="s">
        <v>23</v>
      </c>
      <c r="H9" s="6">
        <v>195836000000</v>
      </c>
      <c r="I9" s="6">
        <v>0</v>
      </c>
      <c r="J9" s="6">
        <v>0</v>
      </c>
      <c r="K9" s="6">
        <v>195836000000</v>
      </c>
      <c r="L9" s="6">
        <v>0</v>
      </c>
      <c r="M9" s="6">
        <v>195836000000</v>
      </c>
      <c r="N9" s="6">
        <v>0</v>
      </c>
      <c r="O9" s="6">
        <v>121474408739</v>
      </c>
      <c r="P9" s="6">
        <v>121464067003.74001</v>
      </c>
      <c r="Q9" s="6">
        <v>121464067003.74001</v>
      </c>
    </row>
    <row r="10" spans="1:17" ht="22.5">
      <c r="A10" s="3" t="s">
        <v>17</v>
      </c>
      <c r="B10" s="4" t="s">
        <v>18</v>
      </c>
      <c r="C10" s="5" t="s">
        <v>24</v>
      </c>
      <c r="D10" s="3" t="s">
        <v>20</v>
      </c>
      <c r="E10" s="3" t="s">
        <v>21</v>
      </c>
      <c r="F10" s="3" t="s">
        <v>22</v>
      </c>
      <c r="G10" s="4" t="s">
        <v>25</v>
      </c>
      <c r="H10" s="6">
        <v>86510000000</v>
      </c>
      <c r="I10" s="6">
        <v>0</v>
      </c>
      <c r="J10" s="6">
        <v>0</v>
      </c>
      <c r="K10" s="6">
        <v>86510000000</v>
      </c>
      <c r="L10" s="6">
        <v>0</v>
      </c>
      <c r="M10" s="6">
        <v>86510000000</v>
      </c>
      <c r="N10" s="6">
        <v>0</v>
      </c>
      <c r="O10" s="6">
        <v>50887545983</v>
      </c>
      <c r="P10" s="6">
        <v>50884303549</v>
      </c>
      <c r="Q10" s="6">
        <v>50884303549</v>
      </c>
    </row>
    <row r="11" spans="1:17" ht="33.75">
      <c r="A11" s="3" t="s">
        <v>17</v>
      </c>
      <c r="B11" s="4" t="s">
        <v>18</v>
      </c>
      <c r="C11" s="5" t="s">
        <v>26</v>
      </c>
      <c r="D11" s="3" t="s">
        <v>20</v>
      </c>
      <c r="E11" s="3" t="s">
        <v>21</v>
      </c>
      <c r="F11" s="3" t="s">
        <v>22</v>
      </c>
      <c r="G11" s="4" t="s">
        <v>27</v>
      </c>
      <c r="H11" s="6">
        <v>51954000000</v>
      </c>
      <c r="I11" s="6">
        <v>0</v>
      </c>
      <c r="J11" s="6">
        <v>0</v>
      </c>
      <c r="K11" s="6">
        <v>51954000000</v>
      </c>
      <c r="L11" s="6">
        <v>0</v>
      </c>
      <c r="M11" s="6">
        <v>51954000000</v>
      </c>
      <c r="N11" s="6">
        <v>0</v>
      </c>
      <c r="O11" s="6">
        <v>35246189525</v>
      </c>
      <c r="P11" s="6">
        <v>35243764141</v>
      </c>
      <c r="Q11" s="6">
        <v>35243764141</v>
      </c>
    </row>
    <row r="12" spans="1:17" ht="33.75">
      <c r="A12" s="3" t="s">
        <v>17</v>
      </c>
      <c r="B12" s="4" t="s">
        <v>18</v>
      </c>
      <c r="C12" s="5" t="s">
        <v>28</v>
      </c>
      <c r="D12" s="3" t="s">
        <v>20</v>
      </c>
      <c r="E12" s="3" t="s">
        <v>21</v>
      </c>
      <c r="F12" s="3" t="s">
        <v>22</v>
      </c>
      <c r="G12" s="4" t="s">
        <v>29</v>
      </c>
      <c r="H12" s="6">
        <v>8100000000</v>
      </c>
      <c r="I12" s="6">
        <v>0</v>
      </c>
      <c r="J12" s="6">
        <v>0</v>
      </c>
      <c r="K12" s="6">
        <v>8100000000</v>
      </c>
      <c r="L12" s="6">
        <v>8100000000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3" spans="1:17" ht="22.5">
      <c r="A13" s="3" t="s">
        <v>17</v>
      </c>
      <c r="B13" s="4" t="s">
        <v>18</v>
      </c>
      <c r="C13" s="5" t="s">
        <v>30</v>
      </c>
      <c r="D13" s="3" t="s">
        <v>20</v>
      </c>
      <c r="E13" s="3" t="s">
        <v>21</v>
      </c>
      <c r="F13" s="3" t="s">
        <v>22</v>
      </c>
      <c r="G13" s="4" t="s">
        <v>31</v>
      </c>
      <c r="H13" s="6">
        <v>817000000</v>
      </c>
      <c r="I13" s="6">
        <v>0</v>
      </c>
      <c r="J13" s="6">
        <v>0</v>
      </c>
      <c r="K13" s="6">
        <v>817000000</v>
      </c>
      <c r="L13" s="6">
        <v>0</v>
      </c>
      <c r="M13" s="6">
        <v>813913864</v>
      </c>
      <c r="N13" s="6">
        <v>3086136</v>
      </c>
      <c r="O13" s="6">
        <v>0</v>
      </c>
      <c r="P13" s="6">
        <v>0</v>
      </c>
      <c r="Q13" s="6">
        <v>0</v>
      </c>
    </row>
    <row r="14" spans="1:17" ht="22.5">
      <c r="A14" s="3" t="s">
        <v>17</v>
      </c>
      <c r="B14" s="4" t="s">
        <v>18</v>
      </c>
      <c r="C14" s="5" t="s">
        <v>32</v>
      </c>
      <c r="D14" s="3" t="s">
        <v>20</v>
      </c>
      <c r="E14" s="3" t="s">
        <v>21</v>
      </c>
      <c r="F14" s="3" t="s">
        <v>22</v>
      </c>
      <c r="G14" s="4" t="s">
        <v>33</v>
      </c>
      <c r="H14" s="6">
        <v>68995000000</v>
      </c>
      <c r="I14" s="6">
        <v>0</v>
      </c>
      <c r="J14" s="6">
        <v>0</v>
      </c>
      <c r="K14" s="6">
        <v>68995000000</v>
      </c>
      <c r="L14" s="6">
        <v>0</v>
      </c>
      <c r="M14" s="6">
        <v>53428200652.489998</v>
      </c>
      <c r="N14" s="6">
        <v>15566799347.51</v>
      </c>
      <c r="O14" s="6">
        <v>44203775960.650002</v>
      </c>
      <c r="P14" s="6">
        <v>27471601373.400002</v>
      </c>
      <c r="Q14" s="6">
        <v>26876596634.57</v>
      </c>
    </row>
    <row r="15" spans="1:17" ht="33.75">
      <c r="A15" s="3" t="s">
        <v>17</v>
      </c>
      <c r="B15" s="4" t="s">
        <v>18</v>
      </c>
      <c r="C15" s="5" t="s">
        <v>34</v>
      </c>
      <c r="D15" s="3" t="s">
        <v>20</v>
      </c>
      <c r="E15" s="3" t="s">
        <v>21</v>
      </c>
      <c r="F15" s="3" t="s">
        <v>22</v>
      </c>
      <c r="G15" s="4" t="s">
        <v>35</v>
      </c>
      <c r="H15" s="6">
        <v>76000000</v>
      </c>
      <c r="I15" s="6">
        <v>0</v>
      </c>
      <c r="J15" s="6">
        <v>0</v>
      </c>
      <c r="K15" s="6">
        <v>76000000</v>
      </c>
      <c r="L15" s="6">
        <v>0</v>
      </c>
      <c r="M15" s="6">
        <v>76000000</v>
      </c>
      <c r="N15" s="6">
        <v>0</v>
      </c>
      <c r="O15" s="6">
        <v>43000000</v>
      </c>
      <c r="P15" s="6">
        <v>35988249</v>
      </c>
      <c r="Q15" s="6">
        <v>35988249</v>
      </c>
    </row>
    <row r="16" spans="1:17" ht="33.75">
      <c r="A16" s="3" t="s">
        <v>17</v>
      </c>
      <c r="B16" s="4" t="s">
        <v>18</v>
      </c>
      <c r="C16" s="5" t="s">
        <v>36</v>
      </c>
      <c r="D16" s="3" t="s">
        <v>20</v>
      </c>
      <c r="E16" s="3" t="s">
        <v>21</v>
      </c>
      <c r="F16" s="3" t="s">
        <v>22</v>
      </c>
      <c r="G16" s="4" t="s">
        <v>37</v>
      </c>
      <c r="H16" s="6">
        <v>904000000</v>
      </c>
      <c r="I16" s="6">
        <v>0</v>
      </c>
      <c r="J16" s="6">
        <v>0</v>
      </c>
      <c r="K16" s="6">
        <v>904000000</v>
      </c>
      <c r="L16" s="6">
        <v>0</v>
      </c>
      <c r="M16" s="6">
        <v>904000000</v>
      </c>
      <c r="N16" s="6">
        <v>0</v>
      </c>
      <c r="O16" s="6">
        <v>904000000</v>
      </c>
      <c r="P16" s="6">
        <v>903998544</v>
      </c>
      <c r="Q16" s="6">
        <v>903998544</v>
      </c>
    </row>
    <row r="17" spans="1:17" ht="22.5">
      <c r="A17" s="3" t="s">
        <v>17</v>
      </c>
      <c r="B17" s="4" t="s">
        <v>18</v>
      </c>
      <c r="C17" s="5" t="s">
        <v>38</v>
      </c>
      <c r="D17" s="3" t="s">
        <v>20</v>
      </c>
      <c r="E17" s="3" t="s">
        <v>21</v>
      </c>
      <c r="F17" s="3" t="s">
        <v>22</v>
      </c>
      <c r="G17" s="4" t="s">
        <v>39</v>
      </c>
      <c r="H17" s="6">
        <v>2108000000</v>
      </c>
      <c r="I17" s="6">
        <v>0</v>
      </c>
      <c r="J17" s="6">
        <v>0</v>
      </c>
      <c r="K17" s="6">
        <v>2108000000</v>
      </c>
      <c r="L17" s="6">
        <v>0</v>
      </c>
      <c r="M17" s="6">
        <v>0</v>
      </c>
      <c r="N17" s="6">
        <v>2108000000</v>
      </c>
      <c r="O17" s="6">
        <v>0</v>
      </c>
      <c r="P17" s="6">
        <v>0</v>
      </c>
      <c r="Q17" s="6">
        <v>0</v>
      </c>
    </row>
    <row r="18" spans="1:17" ht="45">
      <c r="A18" s="3" t="s">
        <v>17</v>
      </c>
      <c r="B18" s="4" t="s">
        <v>18</v>
      </c>
      <c r="C18" s="5" t="s">
        <v>40</v>
      </c>
      <c r="D18" s="3" t="s">
        <v>20</v>
      </c>
      <c r="E18" s="3" t="s">
        <v>21</v>
      </c>
      <c r="F18" s="3" t="s">
        <v>22</v>
      </c>
      <c r="G18" s="4" t="s">
        <v>41</v>
      </c>
      <c r="H18" s="6">
        <v>72973000000</v>
      </c>
      <c r="I18" s="6">
        <v>0</v>
      </c>
      <c r="J18" s="6">
        <v>0</v>
      </c>
      <c r="K18" s="6">
        <v>72973000000</v>
      </c>
      <c r="L18" s="6">
        <v>72973000000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</row>
    <row r="19" spans="1:17" ht="33.75">
      <c r="A19" s="3" t="s">
        <v>17</v>
      </c>
      <c r="B19" s="4" t="s">
        <v>18</v>
      </c>
      <c r="C19" s="5" t="s">
        <v>42</v>
      </c>
      <c r="D19" s="3" t="s">
        <v>20</v>
      </c>
      <c r="E19" s="3" t="s">
        <v>21</v>
      </c>
      <c r="F19" s="3" t="s">
        <v>22</v>
      </c>
      <c r="G19" s="4" t="s">
        <v>43</v>
      </c>
      <c r="H19" s="6">
        <v>1952000000</v>
      </c>
      <c r="I19" s="6">
        <v>0</v>
      </c>
      <c r="J19" s="6">
        <v>0</v>
      </c>
      <c r="K19" s="6">
        <v>1952000000</v>
      </c>
      <c r="L19" s="6">
        <v>0</v>
      </c>
      <c r="M19" s="6">
        <v>1952000000</v>
      </c>
      <c r="N19" s="6">
        <v>0</v>
      </c>
      <c r="O19" s="6">
        <v>787081860</v>
      </c>
      <c r="P19" s="6">
        <v>647915722</v>
      </c>
      <c r="Q19" s="6">
        <v>647915722</v>
      </c>
    </row>
    <row r="20" spans="1:17" ht="22.5">
      <c r="A20" s="3" t="s">
        <v>17</v>
      </c>
      <c r="B20" s="4" t="s">
        <v>18</v>
      </c>
      <c r="C20" s="5" t="s">
        <v>44</v>
      </c>
      <c r="D20" s="3" t="s">
        <v>20</v>
      </c>
      <c r="E20" s="3" t="s">
        <v>21</v>
      </c>
      <c r="F20" s="3" t="s">
        <v>22</v>
      </c>
      <c r="G20" s="4" t="s">
        <v>45</v>
      </c>
      <c r="H20" s="6">
        <v>13084000000</v>
      </c>
      <c r="I20" s="6">
        <v>0</v>
      </c>
      <c r="J20" s="6">
        <v>0</v>
      </c>
      <c r="K20" s="6">
        <v>13084000000</v>
      </c>
      <c r="L20" s="6">
        <v>0</v>
      </c>
      <c r="M20" s="6">
        <v>517964066</v>
      </c>
      <c r="N20" s="6">
        <v>12566035934</v>
      </c>
      <c r="O20" s="6">
        <v>181022724.99000001</v>
      </c>
      <c r="P20" s="6">
        <v>181022724.99000001</v>
      </c>
      <c r="Q20" s="6">
        <v>181022724.99000001</v>
      </c>
    </row>
    <row r="21" spans="1:17" ht="22.5">
      <c r="A21" s="3" t="s">
        <v>17</v>
      </c>
      <c r="B21" s="4" t="s">
        <v>18</v>
      </c>
      <c r="C21" s="5" t="s">
        <v>46</v>
      </c>
      <c r="D21" s="3" t="s">
        <v>20</v>
      </c>
      <c r="E21" s="3" t="s">
        <v>21</v>
      </c>
      <c r="F21" s="3" t="s">
        <v>22</v>
      </c>
      <c r="G21" s="4" t="s">
        <v>47</v>
      </c>
      <c r="H21" s="6">
        <v>8487000000</v>
      </c>
      <c r="I21" s="6">
        <v>0</v>
      </c>
      <c r="J21" s="6">
        <v>0</v>
      </c>
      <c r="K21" s="6">
        <v>8487000000</v>
      </c>
      <c r="L21" s="6">
        <v>0</v>
      </c>
      <c r="M21" s="6">
        <v>5200549</v>
      </c>
      <c r="N21" s="6">
        <v>8481799451</v>
      </c>
      <c r="O21" s="6">
        <v>3722126</v>
      </c>
      <c r="P21" s="6">
        <v>3722126</v>
      </c>
      <c r="Q21" s="6">
        <v>3722126</v>
      </c>
    </row>
    <row r="22" spans="1:17" ht="22.5">
      <c r="A22" s="3" t="s">
        <v>17</v>
      </c>
      <c r="B22" s="4" t="s">
        <v>18</v>
      </c>
      <c r="C22" s="5" t="s">
        <v>48</v>
      </c>
      <c r="D22" s="3" t="s">
        <v>20</v>
      </c>
      <c r="E22" s="3" t="s">
        <v>21</v>
      </c>
      <c r="F22" s="3" t="s">
        <v>22</v>
      </c>
      <c r="G22" s="4" t="s">
        <v>49</v>
      </c>
      <c r="H22" s="6">
        <v>3183000000</v>
      </c>
      <c r="I22" s="6">
        <v>0</v>
      </c>
      <c r="J22" s="6">
        <v>0</v>
      </c>
      <c r="K22" s="6">
        <v>3183000000</v>
      </c>
      <c r="L22" s="6">
        <v>0</v>
      </c>
      <c r="M22" s="6">
        <v>4542630</v>
      </c>
      <c r="N22" s="6">
        <v>3178457370</v>
      </c>
      <c r="O22" s="6">
        <v>4542630</v>
      </c>
      <c r="P22" s="6">
        <v>4542630</v>
      </c>
      <c r="Q22" s="6">
        <v>4542630</v>
      </c>
    </row>
    <row r="23" spans="1:17" ht="22.5">
      <c r="A23" s="3" t="s">
        <v>17</v>
      </c>
      <c r="B23" s="4" t="s">
        <v>18</v>
      </c>
      <c r="C23" s="5" t="s">
        <v>50</v>
      </c>
      <c r="D23" s="3" t="s">
        <v>20</v>
      </c>
      <c r="E23" s="3" t="s">
        <v>21</v>
      </c>
      <c r="F23" s="3" t="s">
        <v>22</v>
      </c>
      <c r="G23" s="4" t="s">
        <v>51</v>
      </c>
      <c r="H23" s="6">
        <v>29901000000</v>
      </c>
      <c r="I23" s="6">
        <v>0</v>
      </c>
      <c r="J23" s="6">
        <v>0</v>
      </c>
      <c r="K23" s="6">
        <v>29901000000</v>
      </c>
      <c r="L23" s="6">
        <v>0</v>
      </c>
      <c r="M23" s="6">
        <v>26121286081</v>
      </c>
      <c r="N23" s="6">
        <v>3779713919</v>
      </c>
      <c r="O23" s="6">
        <v>23758633033</v>
      </c>
      <c r="P23" s="6">
        <v>19279917942</v>
      </c>
      <c r="Q23" s="6">
        <v>19208617967</v>
      </c>
    </row>
    <row r="24" spans="1:17" ht="22.5">
      <c r="A24" s="3" t="s">
        <v>17</v>
      </c>
      <c r="B24" s="4" t="s">
        <v>18</v>
      </c>
      <c r="C24" s="5" t="s">
        <v>52</v>
      </c>
      <c r="D24" s="3" t="s">
        <v>20</v>
      </c>
      <c r="E24" s="3" t="s">
        <v>21</v>
      </c>
      <c r="F24" s="3" t="s">
        <v>22</v>
      </c>
      <c r="G24" s="4" t="s">
        <v>53</v>
      </c>
      <c r="H24" s="6">
        <v>167000000</v>
      </c>
      <c r="I24" s="6">
        <v>0</v>
      </c>
      <c r="J24" s="6">
        <v>0</v>
      </c>
      <c r="K24" s="6">
        <v>167000000</v>
      </c>
      <c r="L24" s="6">
        <v>0</v>
      </c>
      <c r="M24" s="6">
        <v>6200000</v>
      </c>
      <c r="N24" s="6">
        <v>160800000</v>
      </c>
      <c r="O24" s="6">
        <v>0</v>
      </c>
      <c r="P24" s="6">
        <v>0</v>
      </c>
      <c r="Q24" s="6">
        <v>0</v>
      </c>
    </row>
    <row r="25" spans="1:17" ht="22.5">
      <c r="A25" s="3" t="s">
        <v>17</v>
      </c>
      <c r="B25" s="4" t="s">
        <v>18</v>
      </c>
      <c r="C25" s="5" t="s">
        <v>54</v>
      </c>
      <c r="D25" s="3" t="s">
        <v>20</v>
      </c>
      <c r="E25" s="3" t="s">
        <v>21</v>
      </c>
      <c r="F25" s="3" t="s">
        <v>22</v>
      </c>
      <c r="G25" s="4" t="s">
        <v>55</v>
      </c>
      <c r="H25" s="6">
        <v>2333000000</v>
      </c>
      <c r="I25" s="6">
        <v>0</v>
      </c>
      <c r="J25" s="6">
        <v>0</v>
      </c>
      <c r="K25" s="6">
        <v>2333000000</v>
      </c>
      <c r="L25" s="6">
        <v>0</v>
      </c>
      <c r="M25" s="6">
        <v>0</v>
      </c>
      <c r="N25" s="6">
        <v>2333000000</v>
      </c>
      <c r="O25" s="6">
        <v>0</v>
      </c>
      <c r="P25" s="6">
        <v>0</v>
      </c>
      <c r="Q25" s="6">
        <v>0</v>
      </c>
    </row>
    <row r="26" spans="1:17" ht="22.5">
      <c r="A26" s="3" t="s">
        <v>17</v>
      </c>
      <c r="B26" s="4" t="s">
        <v>18</v>
      </c>
      <c r="C26" s="5" t="s">
        <v>56</v>
      </c>
      <c r="D26" s="3" t="s">
        <v>20</v>
      </c>
      <c r="E26" s="3" t="s">
        <v>21</v>
      </c>
      <c r="F26" s="3" t="s">
        <v>22</v>
      </c>
      <c r="G26" s="4" t="s">
        <v>57</v>
      </c>
      <c r="H26" s="6">
        <v>721000000</v>
      </c>
      <c r="I26" s="6">
        <v>0</v>
      </c>
      <c r="J26" s="6">
        <v>0</v>
      </c>
      <c r="K26" s="6">
        <v>721000000</v>
      </c>
      <c r="L26" s="6">
        <v>0</v>
      </c>
      <c r="M26" s="6">
        <v>0</v>
      </c>
      <c r="N26" s="6">
        <v>721000000</v>
      </c>
      <c r="O26" s="6">
        <v>0</v>
      </c>
      <c r="P26" s="6">
        <v>0</v>
      </c>
      <c r="Q26" s="6">
        <v>0</v>
      </c>
    </row>
    <row r="27" spans="1:17">
      <c r="A27" s="8"/>
      <c r="B27" s="8"/>
      <c r="C27" s="8"/>
      <c r="D27" s="8"/>
      <c r="E27" s="8"/>
      <c r="F27" s="8"/>
      <c r="G27" s="9" t="s">
        <v>134</v>
      </c>
      <c r="H27" s="10">
        <f>SUM(H9:H26)</f>
        <v>548101000000</v>
      </c>
      <c r="I27" s="10">
        <f t="shared" ref="I27:Q27" si="0">SUM(I9:I26)</f>
        <v>0</v>
      </c>
      <c r="J27" s="10">
        <f t="shared" si="0"/>
        <v>0</v>
      </c>
      <c r="K27" s="10">
        <f t="shared" si="0"/>
        <v>548101000000</v>
      </c>
      <c r="L27" s="10">
        <f t="shared" si="0"/>
        <v>81073000000</v>
      </c>
      <c r="M27" s="10">
        <f t="shared" si="0"/>
        <v>418129307842.48999</v>
      </c>
      <c r="N27" s="10">
        <f t="shared" si="0"/>
        <v>48898692157.510002</v>
      </c>
      <c r="O27" s="10">
        <f t="shared" si="0"/>
        <v>277493922581.64001</v>
      </c>
      <c r="P27" s="10">
        <f t="shared" si="0"/>
        <v>256120844005.12997</v>
      </c>
      <c r="Q27" s="10">
        <f t="shared" si="0"/>
        <v>255454539291.29999</v>
      </c>
    </row>
    <row r="28" spans="1:17" ht="22.5">
      <c r="A28" s="3" t="s">
        <v>17</v>
      </c>
      <c r="B28" s="4" t="s">
        <v>18</v>
      </c>
      <c r="C28" s="5" t="s">
        <v>58</v>
      </c>
      <c r="D28" s="3" t="s">
        <v>20</v>
      </c>
      <c r="E28" s="3" t="s">
        <v>21</v>
      </c>
      <c r="F28" s="3" t="s">
        <v>22</v>
      </c>
      <c r="G28" s="4" t="s">
        <v>59</v>
      </c>
      <c r="H28" s="6">
        <v>1284000000</v>
      </c>
      <c r="I28" s="6">
        <v>0</v>
      </c>
      <c r="J28" s="6">
        <v>0</v>
      </c>
      <c r="K28" s="6">
        <v>1284000000</v>
      </c>
      <c r="L28" s="6">
        <v>0</v>
      </c>
      <c r="M28" s="6">
        <v>1284000000</v>
      </c>
      <c r="N28" s="6">
        <v>0</v>
      </c>
      <c r="O28" s="6">
        <v>714516794.35000002</v>
      </c>
      <c r="P28" s="6">
        <v>714516794</v>
      </c>
      <c r="Q28" s="6">
        <v>714516794</v>
      </c>
    </row>
    <row r="29" spans="1:17">
      <c r="A29" s="8"/>
      <c r="B29" s="8"/>
      <c r="C29" s="8"/>
      <c r="D29" s="8"/>
      <c r="E29" s="8"/>
      <c r="F29" s="8"/>
      <c r="G29" s="9" t="s">
        <v>135</v>
      </c>
      <c r="H29" s="10">
        <f>+H28</f>
        <v>1284000000</v>
      </c>
      <c r="I29" s="10">
        <f t="shared" ref="I29:Q29" si="1">+I28</f>
        <v>0</v>
      </c>
      <c r="J29" s="10">
        <f t="shared" si="1"/>
        <v>0</v>
      </c>
      <c r="K29" s="10">
        <f t="shared" si="1"/>
        <v>1284000000</v>
      </c>
      <c r="L29" s="10">
        <f t="shared" si="1"/>
        <v>0</v>
      </c>
      <c r="M29" s="10">
        <f t="shared" si="1"/>
        <v>1284000000</v>
      </c>
      <c r="N29" s="10">
        <f t="shared" si="1"/>
        <v>0</v>
      </c>
      <c r="O29" s="10">
        <f t="shared" si="1"/>
        <v>714516794.35000002</v>
      </c>
      <c r="P29" s="10">
        <f t="shared" si="1"/>
        <v>714516794</v>
      </c>
      <c r="Q29" s="10">
        <f t="shared" si="1"/>
        <v>714516794</v>
      </c>
    </row>
    <row r="30" spans="1:17" ht="33.75">
      <c r="A30" s="3" t="s">
        <v>17</v>
      </c>
      <c r="B30" s="4" t="s">
        <v>18</v>
      </c>
      <c r="C30" s="5" t="s">
        <v>60</v>
      </c>
      <c r="D30" s="3" t="s">
        <v>20</v>
      </c>
      <c r="E30" s="3" t="s">
        <v>21</v>
      </c>
      <c r="F30" s="3" t="s">
        <v>22</v>
      </c>
      <c r="G30" s="4" t="s">
        <v>61</v>
      </c>
      <c r="H30" s="6">
        <v>118187000000</v>
      </c>
      <c r="I30" s="6">
        <v>0</v>
      </c>
      <c r="J30" s="6">
        <v>0</v>
      </c>
      <c r="K30" s="6">
        <v>118187000000</v>
      </c>
      <c r="L30" s="6">
        <v>0</v>
      </c>
      <c r="M30" s="6">
        <v>96996013833.160004</v>
      </c>
      <c r="N30" s="6">
        <v>21190986166.84</v>
      </c>
      <c r="O30" s="6">
        <v>95759977778.160004</v>
      </c>
      <c r="P30" s="6">
        <v>14430704234.91</v>
      </c>
      <c r="Q30" s="6">
        <v>13944848607.91</v>
      </c>
    </row>
    <row r="31" spans="1:17" ht="67.5">
      <c r="A31" s="3" t="s">
        <v>17</v>
      </c>
      <c r="B31" s="4" t="s">
        <v>18</v>
      </c>
      <c r="C31" s="5" t="s">
        <v>62</v>
      </c>
      <c r="D31" s="3" t="s">
        <v>20</v>
      </c>
      <c r="E31" s="3" t="s">
        <v>21</v>
      </c>
      <c r="F31" s="3" t="s">
        <v>22</v>
      </c>
      <c r="G31" s="4" t="s">
        <v>63</v>
      </c>
      <c r="H31" s="6">
        <v>12172000000</v>
      </c>
      <c r="I31" s="6">
        <v>0</v>
      </c>
      <c r="J31" s="6">
        <v>6000000000</v>
      </c>
      <c r="K31" s="6">
        <v>6172000000</v>
      </c>
      <c r="L31" s="6">
        <v>0</v>
      </c>
      <c r="M31" s="6">
        <v>3011500609</v>
      </c>
      <c r="N31" s="6">
        <v>3160499391</v>
      </c>
      <c r="O31" s="6">
        <v>2143281306</v>
      </c>
      <c r="P31" s="6">
        <v>718534863.08000004</v>
      </c>
      <c r="Q31" s="6">
        <v>628944062.08000004</v>
      </c>
    </row>
    <row r="32" spans="1:17" ht="67.5">
      <c r="A32" s="3" t="s">
        <v>17</v>
      </c>
      <c r="B32" s="4" t="s">
        <v>18</v>
      </c>
      <c r="C32" s="5" t="s">
        <v>64</v>
      </c>
      <c r="D32" s="3" t="s">
        <v>20</v>
      </c>
      <c r="E32" s="3" t="s">
        <v>21</v>
      </c>
      <c r="F32" s="3" t="s">
        <v>22</v>
      </c>
      <c r="G32" s="4" t="s">
        <v>65</v>
      </c>
      <c r="H32" s="6">
        <v>1072000000</v>
      </c>
      <c r="I32" s="6">
        <v>3000000000</v>
      </c>
      <c r="J32" s="6">
        <v>0</v>
      </c>
      <c r="K32" s="6">
        <v>4072000000</v>
      </c>
      <c r="L32" s="6">
        <v>0</v>
      </c>
      <c r="M32" s="6">
        <v>996052985</v>
      </c>
      <c r="N32" s="6">
        <v>3075947015</v>
      </c>
      <c r="O32" s="6">
        <v>901896460.87</v>
      </c>
      <c r="P32" s="6">
        <v>192844431.69</v>
      </c>
      <c r="Q32" s="6">
        <v>192844431.69</v>
      </c>
    </row>
    <row r="33" spans="1:17" ht="56.25">
      <c r="A33" s="3" t="s">
        <v>17</v>
      </c>
      <c r="B33" s="4" t="s">
        <v>18</v>
      </c>
      <c r="C33" s="5" t="s">
        <v>66</v>
      </c>
      <c r="D33" s="3" t="s">
        <v>20</v>
      </c>
      <c r="E33" s="3" t="s">
        <v>21</v>
      </c>
      <c r="F33" s="3" t="s">
        <v>22</v>
      </c>
      <c r="G33" s="4" t="s">
        <v>67</v>
      </c>
      <c r="H33" s="6">
        <v>19957000000</v>
      </c>
      <c r="I33" s="6">
        <v>0</v>
      </c>
      <c r="J33" s="6">
        <v>5200000000</v>
      </c>
      <c r="K33" s="6">
        <v>14757000000</v>
      </c>
      <c r="L33" s="6">
        <v>0</v>
      </c>
      <c r="M33" s="6">
        <v>13696965821</v>
      </c>
      <c r="N33" s="6">
        <v>1060034179</v>
      </c>
      <c r="O33" s="6">
        <v>12975571223</v>
      </c>
      <c r="P33" s="6">
        <v>279640850.76999998</v>
      </c>
      <c r="Q33" s="6">
        <v>279640850.76999998</v>
      </c>
    </row>
    <row r="34" spans="1:17" ht="56.25">
      <c r="A34" s="3" t="s">
        <v>17</v>
      </c>
      <c r="B34" s="4" t="s">
        <v>18</v>
      </c>
      <c r="C34" s="5" t="s">
        <v>68</v>
      </c>
      <c r="D34" s="3" t="s">
        <v>20</v>
      </c>
      <c r="E34" s="3" t="s">
        <v>21</v>
      </c>
      <c r="F34" s="3" t="s">
        <v>22</v>
      </c>
      <c r="G34" s="4" t="s">
        <v>69</v>
      </c>
      <c r="H34" s="6">
        <v>2148000000</v>
      </c>
      <c r="I34" s="6">
        <v>0</v>
      </c>
      <c r="J34" s="6">
        <v>0</v>
      </c>
      <c r="K34" s="6">
        <v>2148000000</v>
      </c>
      <c r="L34" s="6">
        <v>0</v>
      </c>
      <c r="M34" s="6">
        <v>1104248898</v>
      </c>
      <c r="N34" s="6">
        <v>1043751102</v>
      </c>
      <c r="O34" s="6">
        <v>376207126</v>
      </c>
      <c r="P34" s="6">
        <v>298414952</v>
      </c>
      <c r="Q34" s="6">
        <v>298414952</v>
      </c>
    </row>
    <row r="35" spans="1:17" ht="67.5">
      <c r="A35" s="3" t="s">
        <v>17</v>
      </c>
      <c r="B35" s="4" t="s">
        <v>18</v>
      </c>
      <c r="C35" s="5" t="s">
        <v>70</v>
      </c>
      <c r="D35" s="3" t="s">
        <v>20</v>
      </c>
      <c r="E35" s="3" t="s">
        <v>21</v>
      </c>
      <c r="F35" s="3" t="s">
        <v>22</v>
      </c>
      <c r="G35" s="4" t="s">
        <v>71</v>
      </c>
      <c r="H35" s="6">
        <v>9999000000</v>
      </c>
      <c r="I35" s="6">
        <v>0</v>
      </c>
      <c r="J35" s="6">
        <v>2575000000</v>
      </c>
      <c r="K35" s="6">
        <v>7424000000</v>
      </c>
      <c r="L35" s="6">
        <v>0</v>
      </c>
      <c r="M35" s="6">
        <v>4042913592</v>
      </c>
      <c r="N35" s="6">
        <v>3381086408</v>
      </c>
      <c r="O35" s="6">
        <v>3511699755</v>
      </c>
      <c r="P35" s="6">
        <v>1237542209.99</v>
      </c>
      <c r="Q35" s="6">
        <v>1235803790.99</v>
      </c>
    </row>
    <row r="36" spans="1:17" ht="56.25">
      <c r="A36" s="3" t="s">
        <v>17</v>
      </c>
      <c r="B36" s="4" t="s">
        <v>18</v>
      </c>
      <c r="C36" s="5" t="s">
        <v>72</v>
      </c>
      <c r="D36" s="3" t="s">
        <v>20</v>
      </c>
      <c r="E36" s="3" t="s">
        <v>21</v>
      </c>
      <c r="F36" s="3" t="s">
        <v>22</v>
      </c>
      <c r="G36" s="4" t="s">
        <v>73</v>
      </c>
      <c r="H36" s="6">
        <v>36613000000</v>
      </c>
      <c r="I36" s="6">
        <v>7131000000</v>
      </c>
      <c r="J36" s="6">
        <v>0</v>
      </c>
      <c r="K36" s="6">
        <v>43744000000</v>
      </c>
      <c r="L36" s="6">
        <v>0</v>
      </c>
      <c r="M36" s="6">
        <v>39355241360</v>
      </c>
      <c r="N36" s="6">
        <v>4388758640</v>
      </c>
      <c r="O36" s="6">
        <v>38407351881</v>
      </c>
      <c r="P36" s="6">
        <v>14136643129.120001</v>
      </c>
      <c r="Q36" s="6">
        <v>13946415447.120001</v>
      </c>
    </row>
    <row r="37" spans="1:17" ht="56.25">
      <c r="A37" s="3" t="s">
        <v>17</v>
      </c>
      <c r="B37" s="4" t="s">
        <v>18</v>
      </c>
      <c r="C37" s="5" t="s">
        <v>74</v>
      </c>
      <c r="D37" s="3" t="s">
        <v>20</v>
      </c>
      <c r="E37" s="3" t="s">
        <v>21</v>
      </c>
      <c r="F37" s="3" t="s">
        <v>22</v>
      </c>
      <c r="G37" s="4" t="s">
        <v>75</v>
      </c>
      <c r="H37" s="6">
        <v>11144000000</v>
      </c>
      <c r="I37" s="6">
        <v>0</v>
      </c>
      <c r="J37" s="6">
        <v>0</v>
      </c>
      <c r="K37" s="6">
        <v>11144000000</v>
      </c>
      <c r="L37" s="6">
        <v>0</v>
      </c>
      <c r="M37" s="6">
        <v>7828292725</v>
      </c>
      <c r="N37" s="6">
        <v>3315707275</v>
      </c>
      <c r="O37" s="6">
        <v>5082760880</v>
      </c>
      <c r="P37" s="6">
        <v>1067190700.1</v>
      </c>
      <c r="Q37" s="6">
        <v>902735699.10000002</v>
      </c>
    </row>
    <row r="38" spans="1:17" ht="67.5">
      <c r="A38" s="3" t="s">
        <v>17</v>
      </c>
      <c r="B38" s="4" t="s">
        <v>18</v>
      </c>
      <c r="C38" s="5" t="s">
        <v>76</v>
      </c>
      <c r="D38" s="3" t="s">
        <v>20</v>
      </c>
      <c r="E38" s="3" t="s">
        <v>21</v>
      </c>
      <c r="F38" s="3" t="s">
        <v>22</v>
      </c>
      <c r="G38" s="4" t="s">
        <v>77</v>
      </c>
      <c r="H38" s="6">
        <v>50892000000</v>
      </c>
      <c r="I38" s="6">
        <v>17700000000</v>
      </c>
      <c r="J38" s="6">
        <v>0</v>
      </c>
      <c r="K38" s="6">
        <v>68592000000</v>
      </c>
      <c r="L38" s="6">
        <v>0</v>
      </c>
      <c r="M38" s="6">
        <v>65566225180</v>
      </c>
      <c r="N38" s="6">
        <v>3025774820</v>
      </c>
      <c r="O38" s="6">
        <v>52921955853</v>
      </c>
      <c r="P38" s="6">
        <v>11167260153</v>
      </c>
      <c r="Q38" s="6">
        <v>9812921424</v>
      </c>
    </row>
    <row r="39" spans="1:17" ht="45">
      <c r="A39" s="3" t="s">
        <v>17</v>
      </c>
      <c r="B39" s="4" t="s">
        <v>18</v>
      </c>
      <c r="C39" s="5" t="s">
        <v>78</v>
      </c>
      <c r="D39" s="3" t="s">
        <v>20</v>
      </c>
      <c r="E39" s="3" t="s">
        <v>21</v>
      </c>
      <c r="F39" s="3" t="s">
        <v>22</v>
      </c>
      <c r="G39" s="4" t="s">
        <v>79</v>
      </c>
      <c r="H39" s="6">
        <v>7423000000</v>
      </c>
      <c r="I39" s="6">
        <v>0</v>
      </c>
      <c r="J39" s="6">
        <v>0</v>
      </c>
      <c r="K39" s="6">
        <v>7423000000</v>
      </c>
      <c r="L39" s="6">
        <v>0</v>
      </c>
      <c r="M39" s="6">
        <v>5214788573</v>
      </c>
      <c r="N39" s="6">
        <v>2208211427</v>
      </c>
      <c r="O39" s="6">
        <v>3578699294</v>
      </c>
      <c r="P39" s="6">
        <v>1522768017.24</v>
      </c>
      <c r="Q39" s="6">
        <v>1242727791.24</v>
      </c>
    </row>
    <row r="40" spans="1:17" ht="56.25">
      <c r="A40" s="3" t="s">
        <v>17</v>
      </c>
      <c r="B40" s="4" t="s">
        <v>18</v>
      </c>
      <c r="C40" s="5" t="s">
        <v>80</v>
      </c>
      <c r="D40" s="3" t="s">
        <v>20</v>
      </c>
      <c r="E40" s="3" t="s">
        <v>21</v>
      </c>
      <c r="F40" s="3" t="s">
        <v>22</v>
      </c>
      <c r="G40" s="4" t="s">
        <v>81</v>
      </c>
      <c r="H40" s="6">
        <v>12909000000</v>
      </c>
      <c r="I40" s="6">
        <v>0</v>
      </c>
      <c r="J40" s="6">
        <v>2500000000</v>
      </c>
      <c r="K40" s="6">
        <v>10409000000</v>
      </c>
      <c r="L40" s="6">
        <v>0</v>
      </c>
      <c r="M40" s="6">
        <v>10250964429.6</v>
      </c>
      <c r="N40" s="6">
        <v>158035570.40000001</v>
      </c>
      <c r="O40" s="6">
        <v>1876667262.9200001</v>
      </c>
      <c r="P40" s="6">
        <v>652674929.76999998</v>
      </c>
      <c r="Q40" s="6">
        <v>652674929.76999998</v>
      </c>
    </row>
    <row r="41" spans="1:17" ht="56.25">
      <c r="A41" s="3" t="s">
        <v>17</v>
      </c>
      <c r="B41" s="4" t="s">
        <v>18</v>
      </c>
      <c r="C41" s="5" t="s">
        <v>82</v>
      </c>
      <c r="D41" s="3" t="s">
        <v>20</v>
      </c>
      <c r="E41" s="3" t="s">
        <v>21</v>
      </c>
      <c r="F41" s="3" t="s">
        <v>22</v>
      </c>
      <c r="G41" s="4" t="s">
        <v>83</v>
      </c>
      <c r="H41" s="6">
        <v>17473000000</v>
      </c>
      <c r="I41" s="6">
        <v>0</v>
      </c>
      <c r="J41" s="6">
        <v>0</v>
      </c>
      <c r="K41" s="6">
        <v>17473000000</v>
      </c>
      <c r="L41" s="6">
        <v>0</v>
      </c>
      <c r="M41" s="6">
        <v>16059381177</v>
      </c>
      <c r="N41" s="6">
        <v>1413618823</v>
      </c>
      <c r="O41" s="6">
        <v>12614510088.68</v>
      </c>
      <c r="P41" s="6">
        <v>7840698739.7399998</v>
      </c>
      <c r="Q41" s="6">
        <v>6124424016.7399998</v>
      </c>
    </row>
    <row r="42" spans="1:17" ht="56.25">
      <c r="A42" s="3" t="s">
        <v>17</v>
      </c>
      <c r="B42" s="4" t="s">
        <v>18</v>
      </c>
      <c r="C42" s="5" t="s">
        <v>84</v>
      </c>
      <c r="D42" s="3" t="s">
        <v>20</v>
      </c>
      <c r="E42" s="3" t="s">
        <v>21</v>
      </c>
      <c r="F42" s="3" t="s">
        <v>22</v>
      </c>
      <c r="G42" s="4" t="s">
        <v>85</v>
      </c>
      <c r="H42" s="6">
        <v>18120000000</v>
      </c>
      <c r="I42" s="6">
        <v>0</v>
      </c>
      <c r="J42" s="6">
        <v>0</v>
      </c>
      <c r="K42" s="6">
        <v>18120000000</v>
      </c>
      <c r="L42" s="6">
        <v>0</v>
      </c>
      <c r="M42" s="6">
        <v>10646593724.02</v>
      </c>
      <c r="N42" s="6">
        <v>7473406275.9799995</v>
      </c>
      <c r="O42" s="6">
        <v>5405206177</v>
      </c>
      <c r="P42" s="6">
        <v>2680054309</v>
      </c>
      <c r="Q42" s="6">
        <v>2207059660</v>
      </c>
    </row>
    <row r="43" spans="1:17" ht="67.5">
      <c r="A43" s="3" t="s">
        <v>17</v>
      </c>
      <c r="B43" s="4" t="s">
        <v>18</v>
      </c>
      <c r="C43" s="5" t="s">
        <v>86</v>
      </c>
      <c r="D43" s="3" t="s">
        <v>20</v>
      </c>
      <c r="E43" s="3" t="s">
        <v>21</v>
      </c>
      <c r="F43" s="3" t="s">
        <v>22</v>
      </c>
      <c r="G43" s="4" t="s">
        <v>87</v>
      </c>
      <c r="H43" s="6">
        <v>10000000000</v>
      </c>
      <c r="I43" s="6">
        <v>0</v>
      </c>
      <c r="J43" s="6">
        <v>0</v>
      </c>
      <c r="K43" s="6">
        <v>10000000000</v>
      </c>
      <c r="L43" s="6">
        <v>0</v>
      </c>
      <c r="M43" s="6">
        <v>9999999999.4699993</v>
      </c>
      <c r="N43" s="6">
        <v>0.53</v>
      </c>
      <c r="O43" s="6">
        <v>6832030235.4700003</v>
      </c>
      <c r="P43" s="6">
        <v>0</v>
      </c>
      <c r="Q43" s="6">
        <v>0</v>
      </c>
    </row>
    <row r="44" spans="1:17" ht="56.25">
      <c r="A44" s="3" t="s">
        <v>17</v>
      </c>
      <c r="B44" s="4" t="s">
        <v>18</v>
      </c>
      <c r="C44" s="5" t="s">
        <v>88</v>
      </c>
      <c r="D44" s="3" t="s">
        <v>20</v>
      </c>
      <c r="E44" s="3" t="s">
        <v>21</v>
      </c>
      <c r="F44" s="3" t="s">
        <v>22</v>
      </c>
      <c r="G44" s="4" t="s">
        <v>89</v>
      </c>
      <c r="H44" s="6">
        <v>17622000000</v>
      </c>
      <c r="I44" s="6">
        <v>9447000000</v>
      </c>
      <c r="J44" s="6">
        <v>0</v>
      </c>
      <c r="K44" s="6">
        <v>27069000000</v>
      </c>
      <c r="L44" s="6">
        <v>0</v>
      </c>
      <c r="M44" s="6">
        <v>15782609877</v>
      </c>
      <c r="N44" s="6">
        <v>11286390123</v>
      </c>
      <c r="O44" s="6">
        <v>12579092076</v>
      </c>
      <c r="P44" s="6">
        <v>1591807620.4000001</v>
      </c>
      <c r="Q44" s="6">
        <v>1274907474.4000001</v>
      </c>
    </row>
    <row r="45" spans="1:17" ht="56.25">
      <c r="A45" s="3" t="s">
        <v>17</v>
      </c>
      <c r="B45" s="4" t="s">
        <v>18</v>
      </c>
      <c r="C45" s="5" t="s">
        <v>90</v>
      </c>
      <c r="D45" s="3" t="s">
        <v>20</v>
      </c>
      <c r="E45" s="3" t="s">
        <v>21</v>
      </c>
      <c r="F45" s="3" t="s">
        <v>22</v>
      </c>
      <c r="G45" s="4" t="s">
        <v>91</v>
      </c>
      <c r="H45" s="6">
        <v>7722000000</v>
      </c>
      <c r="I45" s="6">
        <v>0</v>
      </c>
      <c r="J45" s="6">
        <v>0</v>
      </c>
      <c r="K45" s="6">
        <v>7722000000</v>
      </c>
      <c r="L45" s="6">
        <v>0</v>
      </c>
      <c r="M45" s="6">
        <v>4941302061.54</v>
      </c>
      <c r="N45" s="6">
        <v>2780697938.46</v>
      </c>
      <c r="O45" s="6">
        <v>4289150465.3899999</v>
      </c>
      <c r="P45" s="6">
        <v>2189000658.25</v>
      </c>
      <c r="Q45" s="6">
        <v>2189000658.25</v>
      </c>
    </row>
    <row r="46" spans="1:17" ht="56.25">
      <c r="A46" s="3" t="s">
        <v>17</v>
      </c>
      <c r="B46" s="4" t="s">
        <v>18</v>
      </c>
      <c r="C46" s="5" t="s">
        <v>92</v>
      </c>
      <c r="D46" s="3" t="s">
        <v>20</v>
      </c>
      <c r="E46" s="3" t="s">
        <v>21</v>
      </c>
      <c r="F46" s="3" t="s">
        <v>22</v>
      </c>
      <c r="G46" s="4" t="s">
        <v>93</v>
      </c>
      <c r="H46" s="6">
        <v>17914000000</v>
      </c>
      <c r="I46" s="6">
        <v>0</v>
      </c>
      <c r="J46" s="6">
        <v>0</v>
      </c>
      <c r="K46" s="6">
        <v>17914000000</v>
      </c>
      <c r="L46" s="6">
        <v>0</v>
      </c>
      <c r="M46" s="6">
        <v>13853462454</v>
      </c>
      <c r="N46" s="6">
        <v>4060537546</v>
      </c>
      <c r="O46" s="6">
        <v>13195261126</v>
      </c>
      <c r="P46" s="6">
        <v>4705933329.0600004</v>
      </c>
      <c r="Q46" s="6">
        <v>4637596446.0600004</v>
      </c>
    </row>
    <row r="47" spans="1:17" ht="45">
      <c r="A47" s="3" t="s">
        <v>17</v>
      </c>
      <c r="B47" s="4" t="s">
        <v>18</v>
      </c>
      <c r="C47" s="5" t="s">
        <v>94</v>
      </c>
      <c r="D47" s="3" t="s">
        <v>20</v>
      </c>
      <c r="E47" s="3" t="s">
        <v>21</v>
      </c>
      <c r="F47" s="3" t="s">
        <v>22</v>
      </c>
      <c r="G47" s="4" t="s">
        <v>95</v>
      </c>
      <c r="H47" s="6">
        <v>26556000000</v>
      </c>
      <c r="I47" s="6">
        <v>0</v>
      </c>
      <c r="J47" s="6">
        <v>2300000000</v>
      </c>
      <c r="K47" s="6">
        <v>24256000000</v>
      </c>
      <c r="L47" s="6">
        <v>0</v>
      </c>
      <c r="M47" s="6">
        <v>22807648984</v>
      </c>
      <c r="N47" s="6">
        <v>1448351016</v>
      </c>
      <c r="O47" s="6">
        <v>17769006237</v>
      </c>
      <c r="P47" s="6">
        <v>2682069894.5700002</v>
      </c>
      <c r="Q47" s="6">
        <v>2271120065.5700002</v>
      </c>
    </row>
    <row r="48" spans="1:17" ht="45">
      <c r="A48" s="3" t="s">
        <v>17</v>
      </c>
      <c r="B48" s="4" t="s">
        <v>18</v>
      </c>
      <c r="C48" s="5" t="s">
        <v>96</v>
      </c>
      <c r="D48" s="3" t="s">
        <v>20</v>
      </c>
      <c r="E48" s="3" t="s">
        <v>21</v>
      </c>
      <c r="F48" s="3" t="s">
        <v>22</v>
      </c>
      <c r="G48" s="4" t="s">
        <v>97</v>
      </c>
      <c r="H48" s="6">
        <v>55146000000</v>
      </c>
      <c r="I48" s="6">
        <v>0</v>
      </c>
      <c r="J48" s="6">
        <v>0</v>
      </c>
      <c r="K48" s="6">
        <v>55146000000</v>
      </c>
      <c r="L48" s="6">
        <v>0</v>
      </c>
      <c r="M48" s="6">
        <v>42871802747.580002</v>
      </c>
      <c r="N48" s="6">
        <v>12274197252.42</v>
      </c>
      <c r="O48" s="6">
        <v>32846329415.709999</v>
      </c>
      <c r="P48" s="6">
        <v>8050718690.54</v>
      </c>
      <c r="Q48" s="6">
        <v>7911743901.54</v>
      </c>
    </row>
    <row r="49" spans="1:17" ht="56.25">
      <c r="A49" s="3" t="s">
        <v>17</v>
      </c>
      <c r="B49" s="4" t="s">
        <v>18</v>
      </c>
      <c r="C49" s="5" t="s">
        <v>98</v>
      </c>
      <c r="D49" s="3" t="s">
        <v>20</v>
      </c>
      <c r="E49" s="3" t="s">
        <v>21</v>
      </c>
      <c r="F49" s="3" t="s">
        <v>22</v>
      </c>
      <c r="G49" s="4" t="s">
        <v>99</v>
      </c>
      <c r="H49" s="6">
        <v>15900000000</v>
      </c>
      <c r="I49" s="6">
        <v>0</v>
      </c>
      <c r="J49" s="6">
        <v>0</v>
      </c>
      <c r="K49" s="6">
        <v>15900000000</v>
      </c>
      <c r="L49" s="6">
        <v>0</v>
      </c>
      <c r="M49" s="6">
        <v>8144788273</v>
      </c>
      <c r="N49" s="6">
        <v>7755211727</v>
      </c>
      <c r="O49" s="6">
        <v>5099339245</v>
      </c>
      <c r="P49" s="6">
        <v>2031010542.3199999</v>
      </c>
      <c r="Q49" s="6">
        <v>1655794704.3199999</v>
      </c>
    </row>
    <row r="50" spans="1:17" ht="56.25">
      <c r="A50" s="3" t="s">
        <v>17</v>
      </c>
      <c r="B50" s="4" t="s">
        <v>18</v>
      </c>
      <c r="C50" s="5" t="s">
        <v>100</v>
      </c>
      <c r="D50" s="3" t="s">
        <v>20</v>
      </c>
      <c r="E50" s="3" t="s">
        <v>21</v>
      </c>
      <c r="F50" s="3" t="s">
        <v>22</v>
      </c>
      <c r="G50" s="4" t="s">
        <v>101</v>
      </c>
      <c r="H50" s="6">
        <v>12936000000</v>
      </c>
      <c r="I50" s="6">
        <v>0</v>
      </c>
      <c r="J50" s="6">
        <v>0</v>
      </c>
      <c r="K50" s="6">
        <v>12936000000</v>
      </c>
      <c r="L50" s="6">
        <v>0</v>
      </c>
      <c r="M50" s="6">
        <v>9116858452.6800003</v>
      </c>
      <c r="N50" s="6">
        <v>3819141547.3200002</v>
      </c>
      <c r="O50" s="6">
        <v>6502188489.6800003</v>
      </c>
      <c r="P50" s="6">
        <v>3571960446.5900002</v>
      </c>
      <c r="Q50" s="6">
        <v>3571960446.5900002</v>
      </c>
    </row>
    <row r="51" spans="1:17" ht="45">
      <c r="A51" s="3" t="s">
        <v>17</v>
      </c>
      <c r="B51" s="4" t="s">
        <v>18</v>
      </c>
      <c r="C51" s="5" t="s">
        <v>102</v>
      </c>
      <c r="D51" s="3" t="s">
        <v>20</v>
      </c>
      <c r="E51" s="3" t="s">
        <v>21</v>
      </c>
      <c r="F51" s="3" t="s">
        <v>22</v>
      </c>
      <c r="G51" s="4" t="s">
        <v>103</v>
      </c>
      <c r="H51" s="6">
        <v>61400000000</v>
      </c>
      <c r="I51" s="6">
        <v>0</v>
      </c>
      <c r="J51" s="6">
        <v>5500000000</v>
      </c>
      <c r="K51" s="6">
        <v>55900000000</v>
      </c>
      <c r="L51" s="6">
        <v>0</v>
      </c>
      <c r="M51" s="6">
        <v>48656856113.800003</v>
      </c>
      <c r="N51" s="6">
        <v>7243143886.1999998</v>
      </c>
      <c r="O51" s="6">
        <v>44137565768.800003</v>
      </c>
      <c r="P51" s="6">
        <v>21777587309.169998</v>
      </c>
      <c r="Q51" s="6">
        <v>21391900160.169998</v>
      </c>
    </row>
    <row r="52" spans="1:17" ht="45">
      <c r="A52" s="3" t="s">
        <v>17</v>
      </c>
      <c r="B52" s="4" t="s">
        <v>18</v>
      </c>
      <c r="C52" s="5" t="s">
        <v>104</v>
      </c>
      <c r="D52" s="3" t="s">
        <v>20</v>
      </c>
      <c r="E52" s="3" t="s">
        <v>21</v>
      </c>
      <c r="F52" s="3" t="s">
        <v>22</v>
      </c>
      <c r="G52" s="4" t="s">
        <v>105</v>
      </c>
      <c r="H52" s="6">
        <v>35774000000</v>
      </c>
      <c r="I52" s="6">
        <v>0</v>
      </c>
      <c r="J52" s="6">
        <v>2500000000</v>
      </c>
      <c r="K52" s="6">
        <v>33274000000</v>
      </c>
      <c r="L52" s="6">
        <v>0</v>
      </c>
      <c r="M52" s="6">
        <v>33010999304</v>
      </c>
      <c r="N52" s="6">
        <v>263000696</v>
      </c>
      <c r="O52" s="6">
        <v>23699719282.91</v>
      </c>
      <c r="P52" s="6">
        <v>2413667795.9299998</v>
      </c>
      <c r="Q52" s="6">
        <v>2413667795.9299998</v>
      </c>
    </row>
    <row r="53" spans="1:17" ht="45">
      <c r="A53" s="3" t="s">
        <v>17</v>
      </c>
      <c r="B53" s="4" t="s">
        <v>18</v>
      </c>
      <c r="C53" s="5" t="s">
        <v>106</v>
      </c>
      <c r="D53" s="3" t="s">
        <v>20</v>
      </c>
      <c r="E53" s="3" t="s">
        <v>21</v>
      </c>
      <c r="F53" s="3" t="s">
        <v>22</v>
      </c>
      <c r="G53" s="4" t="s">
        <v>107</v>
      </c>
      <c r="H53" s="6">
        <v>25285000000</v>
      </c>
      <c r="I53" s="6">
        <v>0</v>
      </c>
      <c r="J53" s="6">
        <v>0</v>
      </c>
      <c r="K53" s="6">
        <v>25285000000</v>
      </c>
      <c r="L53" s="6">
        <v>0</v>
      </c>
      <c r="M53" s="6">
        <v>14227306933</v>
      </c>
      <c r="N53" s="6">
        <v>11057693067</v>
      </c>
      <c r="O53" s="6">
        <v>4356388208.1499996</v>
      </c>
      <c r="P53" s="6">
        <v>1306676333</v>
      </c>
      <c r="Q53" s="6">
        <v>1168416098</v>
      </c>
    </row>
    <row r="54" spans="1:17" ht="45">
      <c r="A54" s="3" t="s">
        <v>17</v>
      </c>
      <c r="B54" s="4" t="s">
        <v>18</v>
      </c>
      <c r="C54" s="5" t="s">
        <v>108</v>
      </c>
      <c r="D54" s="3" t="s">
        <v>20</v>
      </c>
      <c r="E54" s="3" t="s">
        <v>21</v>
      </c>
      <c r="F54" s="3" t="s">
        <v>22</v>
      </c>
      <c r="G54" s="4" t="s">
        <v>109</v>
      </c>
      <c r="H54" s="6">
        <v>34768000000</v>
      </c>
      <c r="I54" s="6">
        <v>0</v>
      </c>
      <c r="J54" s="6">
        <v>0</v>
      </c>
      <c r="K54" s="6">
        <v>34768000000</v>
      </c>
      <c r="L54" s="6">
        <v>0</v>
      </c>
      <c r="M54" s="6">
        <v>33665488398.040001</v>
      </c>
      <c r="N54" s="6">
        <v>1102511601.96</v>
      </c>
      <c r="O54" s="6">
        <v>31890723171.130001</v>
      </c>
      <c r="P54" s="6">
        <v>1649345745</v>
      </c>
      <c r="Q54" s="6">
        <v>1367586384</v>
      </c>
    </row>
    <row r="55" spans="1:17" ht="45">
      <c r="A55" s="3" t="s">
        <v>17</v>
      </c>
      <c r="B55" s="4" t="s">
        <v>18</v>
      </c>
      <c r="C55" s="5" t="s">
        <v>110</v>
      </c>
      <c r="D55" s="3" t="s">
        <v>20</v>
      </c>
      <c r="E55" s="3" t="s">
        <v>21</v>
      </c>
      <c r="F55" s="3" t="s">
        <v>22</v>
      </c>
      <c r="G55" s="4" t="s">
        <v>111</v>
      </c>
      <c r="H55" s="6">
        <v>5810000000</v>
      </c>
      <c r="I55" s="6">
        <v>0</v>
      </c>
      <c r="J55" s="6">
        <v>5413000000</v>
      </c>
      <c r="K55" s="6">
        <v>397000000</v>
      </c>
      <c r="L55" s="6">
        <v>0</v>
      </c>
      <c r="M55" s="6">
        <v>396889737</v>
      </c>
      <c r="N55" s="6">
        <v>110263</v>
      </c>
      <c r="O55" s="6">
        <v>396889737</v>
      </c>
      <c r="P55" s="6">
        <v>181932701</v>
      </c>
      <c r="Q55" s="6">
        <v>181932701</v>
      </c>
    </row>
    <row r="56" spans="1:17" ht="22.5">
      <c r="A56" s="3" t="s">
        <v>17</v>
      </c>
      <c r="B56" s="4" t="s">
        <v>18</v>
      </c>
      <c r="C56" s="5" t="s">
        <v>112</v>
      </c>
      <c r="D56" s="3" t="s">
        <v>20</v>
      </c>
      <c r="E56" s="3" t="s">
        <v>21</v>
      </c>
      <c r="F56" s="3" t="s">
        <v>22</v>
      </c>
      <c r="G56" s="4" t="s">
        <v>113</v>
      </c>
      <c r="H56" s="6">
        <v>150810000000</v>
      </c>
      <c r="I56" s="6">
        <v>0</v>
      </c>
      <c r="J56" s="6">
        <v>5290000000</v>
      </c>
      <c r="K56" s="6">
        <v>145520000000</v>
      </c>
      <c r="L56" s="6">
        <v>0</v>
      </c>
      <c r="M56" s="6">
        <v>135715971222.83</v>
      </c>
      <c r="N56" s="6">
        <v>9804028777.1700001</v>
      </c>
      <c r="O56" s="6">
        <v>92742263742.210007</v>
      </c>
      <c r="P56" s="6">
        <v>39160320757.900002</v>
      </c>
      <c r="Q56" s="6">
        <v>38118243078.900002</v>
      </c>
    </row>
    <row r="57" spans="1:17" ht="67.5">
      <c r="A57" s="3" t="s">
        <v>17</v>
      </c>
      <c r="B57" s="4" t="s">
        <v>18</v>
      </c>
      <c r="C57" s="5" t="s">
        <v>114</v>
      </c>
      <c r="D57" s="3" t="s">
        <v>20</v>
      </c>
      <c r="E57" s="3" t="s">
        <v>21</v>
      </c>
      <c r="F57" s="3" t="s">
        <v>22</v>
      </c>
      <c r="G57" s="4" t="s">
        <v>115</v>
      </c>
      <c r="H57" s="6">
        <v>16837187956</v>
      </c>
      <c r="I57" s="6">
        <v>0</v>
      </c>
      <c r="J57" s="6">
        <v>0</v>
      </c>
      <c r="K57" s="6">
        <v>16837187956</v>
      </c>
      <c r="L57" s="6">
        <v>0</v>
      </c>
      <c r="M57" s="6">
        <v>14484656267.67</v>
      </c>
      <c r="N57" s="6">
        <v>2352531688.3299999</v>
      </c>
      <c r="O57" s="6">
        <v>12497156887.67</v>
      </c>
      <c r="P57" s="6">
        <v>4774333594</v>
      </c>
      <c r="Q57" s="6">
        <v>4774333594</v>
      </c>
    </row>
    <row r="58" spans="1:17" ht="33.75">
      <c r="A58" s="3" t="s">
        <v>17</v>
      </c>
      <c r="B58" s="4" t="s">
        <v>18</v>
      </c>
      <c r="C58" s="5" t="s">
        <v>116</v>
      </c>
      <c r="D58" s="3" t="s">
        <v>117</v>
      </c>
      <c r="E58" s="3" t="s">
        <v>118</v>
      </c>
      <c r="F58" s="3" t="s">
        <v>22</v>
      </c>
      <c r="G58" s="4" t="s">
        <v>119</v>
      </c>
      <c r="H58" s="6">
        <v>100000000000</v>
      </c>
      <c r="I58" s="6">
        <v>0</v>
      </c>
      <c r="J58" s="6">
        <v>100000000000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</row>
    <row r="59" spans="1:17" ht="33.75">
      <c r="A59" s="3" t="s">
        <v>17</v>
      </c>
      <c r="B59" s="4" t="s">
        <v>18</v>
      </c>
      <c r="C59" s="5" t="s">
        <v>116</v>
      </c>
      <c r="D59" s="3" t="s">
        <v>20</v>
      </c>
      <c r="E59" s="3" t="s">
        <v>21</v>
      </c>
      <c r="F59" s="3" t="s">
        <v>22</v>
      </c>
      <c r="G59" s="4" t="s">
        <v>119</v>
      </c>
      <c r="H59" s="6">
        <v>966000000</v>
      </c>
      <c r="I59" s="6">
        <v>0</v>
      </c>
      <c r="J59" s="6">
        <v>0</v>
      </c>
      <c r="K59" s="6">
        <v>966000000</v>
      </c>
      <c r="L59" s="6">
        <v>0</v>
      </c>
      <c r="M59" s="6">
        <v>1158740</v>
      </c>
      <c r="N59" s="6">
        <v>964841260</v>
      </c>
      <c r="O59" s="6">
        <v>1158740</v>
      </c>
      <c r="P59" s="6">
        <v>0</v>
      </c>
      <c r="Q59" s="6">
        <v>0</v>
      </c>
    </row>
    <row r="60" spans="1:17" ht="22.5">
      <c r="A60" s="3" t="s">
        <v>17</v>
      </c>
      <c r="B60" s="4" t="s">
        <v>18</v>
      </c>
      <c r="C60" s="5" t="s">
        <v>120</v>
      </c>
      <c r="D60" s="3" t="s">
        <v>117</v>
      </c>
      <c r="E60" s="3" t="s">
        <v>118</v>
      </c>
      <c r="F60" s="3" t="s">
        <v>22</v>
      </c>
      <c r="G60" s="4" t="s">
        <v>121</v>
      </c>
      <c r="H60" s="6">
        <v>0</v>
      </c>
      <c r="I60" s="6">
        <v>100000000000</v>
      </c>
      <c r="J60" s="6">
        <v>0</v>
      </c>
      <c r="K60" s="6">
        <v>100000000000</v>
      </c>
      <c r="L60" s="6">
        <v>0</v>
      </c>
      <c r="M60" s="6">
        <v>94132358801</v>
      </c>
      <c r="N60" s="6">
        <v>5867641199</v>
      </c>
      <c r="O60" s="6">
        <v>0</v>
      </c>
      <c r="P60" s="6">
        <v>0</v>
      </c>
      <c r="Q60" s="6">
        <v>0</v>
      </c>
    </row>
    <row r="61" spans="1:17" ht="33.75">
      <c r="A61" s="3" t="s">
        <v>17</v>
      </c>
      <c r="B61" s="4" t="s">
        <v>18</v>
      </c>
      <c r="C61" s="5" t="s">
        <v>122</v>
      </c>
      <c r="D61" s="3" t="s">
        <v>20</v>
      </c>
      <c r="E61" s="3" t="s">
        <v>21</v>
      </c>
      <c r="F61" s="3" t="s">
        <v>22</v>
      </c>
      <c r="G61" s="4" t="s">
        <v>123</v>
      </c>
      <c r="H61" s="6">
        <v>5731000000</v>
      </c>
      <c r="I61" s="6">
        <v>0</v>
      </c>
      <c r="J61" s="6">
        <v>0</v>
      </c>
      <c r="K61" s="6">
        <v>5731000000</v>
      </c>
      <c r="L61" s="6">
        <v>0</v>
      </c>
      <c r="M61" s="6">
        <v>809090188</v>
      </c>
      <c r="N61" s="6">
        <v>4921909812</v>
      </c>
      <c r="O61" s="6">
        <v>779090188</v>
      </c>
      <c r="P61" s="6">
        <v>386117423</v>
      </c>
      <c r="Q61" s="6">
        <v>386117423</v>
      </c>
    </row>
    <row r="62" spans="1:17" ht="45">
      <c r="A62" s="3" t="s">
        <v>17</v>
      </c>
      <c r="B62" s="4" t="s">
        <v>18</v>
      </c>
      <c r="C62" s="5" t="s">
        <v>124</v>
      </c>
      <c r="D62" s="3" t="s">
        <v>20</v>
      </c>
      <c r="E62" s="3" t="s">
        <v>21</v>
      </c>
      <c r="F62" s="3" t="s">
        <v>22</v>
      </c>
      <c r="G62" s="4" t="s">
        <v>125</v>
      </c>
      <c r="H62" s="6">
        <v>28658000000</v>
      </c>
      <c r="I62" s="6">
        <v>0</v>
      </c>
      <c r="J62" s="6">
        <v>0</v>
      </c>
      <c r="K62" s="6">
        <v>28658000000</v>
      </c>
      <c r="L62" s="6">
        <v>0</v>
      </c>
      <c r="M62" s="6">
        <v>17464729847</v>
      </c>
      <c r="N62" s="6">
        <v>11193270153</v>
      </c>
      <c r="O62" s="6">
        <v>14839844623.6</v>
      </c>
      <c r="P62" s="6">
        <v>7124030726.6700001</v>
      </c>
      <c r="Q62" s="6">
        <v>6874519111.6700001</v>
      </c>
    </row>
    <row r="63" spans="1:17" ht="101.25">
      <c r="A63" s="3" t="s">
        <v>17</v>
      </c>
      <c r="B63" s="4" t="s">
        <v>18</v>
      </c>
      <c r="C63" s="5" t="s">
        <v>126</v>
      </c>
      <c r="D63" s="3" t="s">
        <v>20</v>
      </c>
      <c r="E63" s="3" t="s">
        <v>21</v>
      </c>
      <c r="F63" s="3" t="s">
        <v>22</v>
      </c>
      <c r="G63" s="4" t="s">
        <v>127</v>
      </c>
      <c r="H63" s="6">
        <v>25648812044</v>
      </c>
      <c r="I63" s="6">
        <v>0</v>
      </c>
      <c r="J63" s="6">
        <v>0</v>
      </c>
      <c r="K63" s="6">
        <v>25648812044</v>
      </c>
      <c r="L63" s="6">
        <v>0</v>
      </c>
      <c r="M63" s="6">
        <v>25553694167.939999</v>
      </c>
      <c r="N63" s="6">
        <v>95117876.060000002</v>
      </c>
      <c r="O63" s="6">
        <v>17058656395.940001</v>
      </c>
      <c r="P63" s="6">
        <v>9877167168.3099995</v>
      </c>
      <c r="Q63" s="6">
        <v>9877167168.3099995</v>
      </c>
    </row>
    <row r="64" spans="1:17" ht="67.5">
      <c r="A64" s="3" t="s">
        <v>17</v>
      </c>
      <c r="B64" s="4" t="s">
        <v>18</v>
      </c>
      <c r="C64" s="5" t="s">
        <v>128</v>
      </c>
      <c r="D64" s="3" t="s">
        <v>20</v>
      </c>
      <c r="E64" s="3" t="s">
        <v>21</v>
      </c>
      <c r="F64" s="3" t="s">
        <v>22</v>
      </c>
      <c r="G64" s="4" t="s">
        <v>129</v>
      </c>
      <c r="H64" s="6">
        <v>3024000000</v>
      </c>
      <c r="I64" s="6">
        <v>0</v>
      </c>
      <c r="J64" s="6">
        <v>0</v>
      </c>
      <c r="K64" s="6">
        <v>3024000000</v>
      </c>
      <c r="L64" s="6">
        <v>0</v>
      </c>
      <c r="M64" s="6">
        <v>1564410113</v>
      </c>
      <c r="N64" s="6">
        <v>1459589887</v>
      </c>
      <c r="O64" s="6">
        <v>1124410113</v>
      </c>
      <c r="P64" s="6">
        <v>450746648</v>
      </c>
      <c r="Q64" s="6">
        <v>450746648</v>
      </c>
    </row>
    <row r="65" spans="1:17" ht="45">
      <c r="A65" s="3" t="s">
        <v>17</v>
      </c>
      <c r="B65" s="4" t="s">
        <v>18</v>
      </c>
      <c r="C65" s="5" t="s">
        <v>130</v>
      </c>
      <c r="D65" s="3" t="s">
        <v>20</v>
      </c>
      <c r="E65" s="3" t="s">
        <v>21</v>
      </c>
      <c r="F65" s="3" t="s">
        <v>22</v>
      </c>
      <c r="G65" s="4" t="s">
        <v>131</v>
      </c>
      <c r="H65" s="6">
        <v>18906000000</v>
      </c>
      <c r="I65" s="6">
        <v>0</v>
      </c>
      <c r="J65" s="6">
        <v>0</v>
      </c>
      <c r="K65" s="6">
        <v>18906000000</v>
      </c>
      <c r="L65" s="6">
        <v>0</v>
      </c>
      <c r="M65" s="6">
        <v>16136135728.719999</v>
      </c>
      <c r="N65" s="6">
        <v>2769864271.2800002</v>
      </c>
      <c r="O65" s="6">
        <v>12417128419.1</v>
      </c>
      <c r="P65" s="6">
        <v>4956939902.3800001</v>
      </c>
      <c r="Q65" s="6">
        <v>4943255808</v>
      </c>
    </row>
    <row r="66" spans="1:17" ht="18.75" customHeight="1">
      <c r="A66" s="8"/>
      <c r="B66" s="8"/>
      <c r="C66" s="8"/>
      <c r="D66" s="8"/>
      <c r="E66" s="8"/>
      <c r="F66" s="8"/>
      <c r="G66" s="9" t="s">
        <v>136</v>
      </c>
      <c r="H66" s="11">
        <f>SUM(H30:H65)</f>
        <v>995523000000</v>
      </c>
      <c r="I66" s="11">
        <f t="shared" ref="I66:Q66" si="2">SUM(I30:I65)</f>
        <v>137278000000</v>
      </c>
      <c r="J66" s="11">
        <f t="shared" si="2"/>
        <v>137278000000</v>
      </c>
      <c r="K66" s="11">
        <f t="shared" si="2"/>
        <v>995523000000</v>
      </c>
      <c r="L66" s="11">
        <f t="shared" si="2"/>
        <v>0</v>
      </c>
      <c r="M66" s="11">
        <f t="shared" si="2"/>
        <v>838107401318.04993</v>
      </c>
      <c r="N66" s="11">
        <f t="shared" si="2"/>
        <v>157415598681.95001</v>
      </c>
      <c r="O66" s="11">
        <f t="shared" si="2"/>
        <v>590609177653.38989</v>
      </c>
      <c r="P66" s="11">
        <f t="shared" si="2"/>
        <v>175106338806.5</v>
      </c>
      <c r="Q66" s="11">
        <f t="shared" si="2"/>
        <v>166929465331.12</v>
      </c>
    </row>
    <row r="67" spans="1:17">
      <c r="A67" s="12"/>
      <c r="B67" s="13"/>
      <c r="C67" s="14"/>
      <c r="D67" s="12"/>
      <c r="E67" s="12"/>
      <c r="F67" s="12"/>
      <c r="G67" s="15" t="s">
        <v>137</v>
      </c>
      <c r="H67" s="16">
        <f>+H27+H29+H66</f>
        <v>1544908000000</v>
      </c>
      <c r="I67" s="16">
        <f t="shared" ref="I67:Q67" si="3">+I27+I29+I66</f>
        <v>137278000000</v>
      </c>
      <c r="J67" s="16">
        <f t="shared" si="3"/>
        <v>137278000000</v>
      </c>
      <c r="K67" s="16">
        <f t="shared" si="3"/>
        <v>1544908000000</v>
      </c>
      <c r="L67" s="16">
        <f t="shared" si="3"/>
        <v>81073000000</v>
      </c>
      <c r="M67" s="16">
        <f t="shared" si="3"/>
        <v>1257520709160.54</v>
      </c>
      <c r="N67" s="16">
        <f t="shared" si="3"/>
        <v>206314290839.46002</v>
      </c>
      <c r="O67" s="16">
        <f t="shared" si="3"/>
        <v>868817617029.37988</v>
      </c>
      <c r="P67" s="16">
        <f t="shared" si="3"/>
        <v>431941699605.63</v>
      </c>
      <c r="Q67" s="16">
        <f t="shared" si="3"/>
        <v>423098521416.41998</v>
      </c>
    </row>
    <row r="69" spans="1:17">
      <c r="A69" s="17" t="s">
        <v>138</v>
      </c>
    </row>
    <row r="73" spans="1:17">
      <c r="O73" s="18"/>
      <c r="P73" s="18"/>
    </row>
    <row r="75" spans="1:17">
      <c r="O75" s="18"/>
      <c r="P75" s="18"/>
    </row>
    <row r="76" spans="1:17">
      <c r="O76" s="18"/>
      <c r="P76" s="18"/>
    </row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 xsi:nil="true"/>
    <Vigencia xmlns="61cca86f-76d0-4580-a348-650cc4dfa152">2021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1EE5AA34-5976-4A01-8032-7579F49554D3}"/>
</file>

<file path=customXml/itemProps2.xml><?xml version="1.0" encoding="utf-8"?>
<ds:datastoreItem xmlns:ds="http://schemas.openxmlformats.org/officeDocument/2006/customXml" ds:itemID="{A14D5D4D-A5E4-499C-A815-A48906E36EE8}"/>
</file>

<file path=customXml/itemProps3.xml><?xml version="1.0" encoding="utf-8"?>
<ds:datastoreItem xmlns:ds="http://schemas.openxmlformats.org/officeDocument/2006/customXml" ds:itemID="{39843902-3C0C-4682-89BB-6980BBCB2DA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agosto de 2021</dc:title>
  <dc:creator>ACER</dc:creator>
  <cp:lastModifiedBy>ACER</cp:lastModifiedBy>
  <dcterms:created xsi:type="dcterms:W3CDTF">2021-09-01T13:05:55Z</dcterms:created>
  <dcterms:modified xsi:type="dcterms:W3CDTF">2021-09-01T15:28:50Z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